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9465" activeTab="0"/>
  </bookViews>
  <sheets>
    <sheet name="nazionale" sheetId="1" r:id="rId1"/>
    <sheet name="nord est" sheetId="2" r:id="rId2"/>
    <sheet name="nord ovest" sheetId="3" r:id="rId3"/>
    <sheet name="centro" sheetId="4" r:id="rId4"/>
    <sheet name="sud" sheetId="5" r:id="rId5"/>
  </sheets>
  <definedNames>
    <definedName name="_xlnm.Print_Area" localSheetId="3">'centro'!$A$1:$M$36</definedName>
    <definedName name="_xlnm.Print_Area" localSheetId="0">'nazionale'!$A$1:$M$36</definedName>
    <definedName name="_xlnm.Print_Area" localSheetId="1">'nord est'!$A$1:$M$38</definedName>
    <definedName name="_xlnm.Print_Area" localSheetId="2">'nord ovest'!$A$1:$M$36</definedName>
    <definedName name="_xlnm.Print_Area" localSheetId="4">'sud'!$A$1:$M$35</definedName>
  </definedNames>
  <calcPr fullCalcOnLoad="1"/>
</workbook>
</file>

<file path=xl/sharedStrings.xml><?xml version="1.0" encoding="utf-8"?>
<sst xmlns="http://schemas.openxmlformats.org/spreadsheetml/2006/main" count="231" uniqueCount="54">
  <si>
    <t>TIPOLOGIA DI PERSONALE SOTTOPOSTO A PROCEDIMENTO</t>
  </si>
  <si>
    <t xml:space="preserve"> procedimenti sospesi per avvio di proc. penale</t>
  </si>
  <si>
    <t>Media dei giorni tra la data della contestazione degli addebiti e quella dell'eventuale sospensione per avvio del proc. penale</t>
  </si>
  <si>
    <t>Procedi-menti conclusi</t>
  </si>
  <si>
    <t>Media dei giorni di durata dei procedimen-ti (dalla contestazio-ne al provvedimen-to conclusivo)</t>
  </si>
  <si>
    <t>Provvedimenti adottati</t>
  </si>
  <si>
    <t>Sanzioni di minore entità (inferiori alla sospensione dal servizio/insegnamento)</t>
  </si>
  <si>
    <t>Sanzioni di sospensione dal servizio/insegnamento fino a 10 giorni</t>
  </si>
  <si>
    <t>Sanzioni di maggiore entità (dalla sospensione dal servizio/'insegnamento per più di 10 gg. in poi, ESCLUSI LICENZIAMENTI)</t>
  </si>
  <si>
    <t>Licenzia-menti</t>
  </si>
  <si>
    <t>Archiviazio-ne/ prosciogl-mento</t>
  </si>
  <si>
    <t>Dirigenti scolastici</t>
  </si>
  <si>
    <t>Docenti di ruolo</t>
  </si>
  <si>
    <t>Docenti a tempo determinato</t>
  </si>
  <si>
    <t>Personale ATA di ruolo</t>
  </si>
  <si>
    <t>Personale ATA a tempo determinato</t>
  </si>
  <si>
    <t>TOTALI</t>
  </si>
  <si>
    <t>Presidi incaricati</t>
  </si>
  <si>
    <t>SANZIONI CHE COMMINANO LA SOSPENSIONE DAL SERVIZIO/INSEGNAMENTO</t>
  </si>
  <si>
    <t>Totale</t>
  </si>
  <si>
    <t>Perc.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</si>
  <si>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</si>
  <si>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</si>
  <si>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</si>
  <si>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</si>
  <si>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Sospensioni derivanti da inosservanza di disposizioni di servizio, negligenza, comportamento non corretto verso superiori, colleghi e utenti</t>
  </si>
  <si>
    <t>TOTALE</t>
  </si>
  <si>
    <t xml:space="preserve">SANZIONI  CHE COMMINANO IL LICENZIAMENTO </t>
  </si>
  <si>
    <t>Reati comuni</t>
  </si>
  <si>
    <t>Reati contro  PA con o senza applicazione di pena accessoria della interdizione da pubblici uffici (artt. 314-328 C.P.)</t>
  </si>
  <si>
    <t>Reati contro la persona, con esclusione dei reati contro minori (artt.575-593  C.P.)</t>
  </si>
  <si>
    <t>Reati contro minori (artt. 600-600 sexies e artt. 609-609 nonies C.P.)</t>
  </si>
  <si>
    <t>Reati connessi al possesso o alla detenzione di armi o droga</t>
  </si>
  <si>
    <t>Derivanti da grave inosservanza disp.servizio, negligenza, comportamento non corretto verso superiori, colleghi e utenti</t>
  </si>
  <si>
    <t>* A causa della situazione di grave disagio verificatasi nella Regione Emilia Romagna a seguito dei terremoti, i dati della Regione sono parziali.</t>
  </si>
  <si>
    <t xml:space="preserve"> procedimenti attivati dal 1° gennaio 2008 31 dicembre 2010</t>
  </si>
  <si>
    <t xml:space="preserve"> procedimenti attivati dal 1° gennaio 2008 al 31 dicembre 2010</t>
  </si>
  <si>
    <t>(Emilia Romagna, Friuli Venezia Giulia, Veneto)</t>
  </si>
  <si>
    <t>(Liguria, Lombardia, Piemonte)</t>
  </si>
  <si>
    <t>(Lazio, Marche, Toscana, Umbria)</t>
  </si>
  <si>
    <t>(Abruzzo, Basilicata, Calabria, Campania, Molise, Puglia, Sardegna, Sicilia)</t>
  </si>
  <si>
    <t>procedimenti attivati prima dell'1/1/2008 e ancora pendenti a quella data</t>
  </si>
  <si>
    <t>Monitoraggio nazionale sintetico- Trienno 2008/2010</t>
  </si>
  <si>
    <t>Infrazioni per cui sono state comminate le sanzioni della sospensione dal servizio/insegnamento e del licenziamento</t>
  </si>
  <si>
    <t>Monitoraggio sintetico Regioni del Nord Est - Triennio 2008/2010 - Pagina 2</t>
  </si>
  <si>
    <t>Sanzioni di maggiore entità (dalla sospensione dal servizio/'insegnamento per più di 10 gg. in poi, ESCLUSI LICENZIA MENTI)</t>
  </si>
  <si>
    <t>Monitoraggio sintetico Regioni del Nord Est - Triennio 2008/2010</t>
  </si>
  <si>
    <t>Monitoraggio sintetico Regioni del Nord Ovest - Triennio 2008/2010</t>
  </si>
  <si>
    <t>Monitoraggio sintetico Regioni del Nord Ovest - Triennio 2008/2010 - Pagina 2</t>
  </si>
  <si>
    <t>Monitoraggio sintetico Regioni del Centro - Triennio 2008/2010</t>
  </si>
  <si>
    <t>Monitoraggio sintetico Regioni del Centro - Triennio 2008/2010 - Pagina 2</t>
  </si>
  <si>
    <t>Monitoraggio nazionale sintetico - Triennio 2008/2010 - Pagina 2</t>
  </si>
  <si>
    <t>Monitoraggio sintetico Regioni del Sud e Isole - Triennio 2008/2010</t>
  </si>
  <si>
    <t>Monitoraggio sintetico Regioni del Sud e isole - Triennio 2008/2010 - Pagina 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</si>
</sst>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sz val="11"/>
      <color indexed="23"/>
      <name val="Arial"/>
      <family val="2"/>
    </font>
    <font>
      <sz val="8"/>
      <name val="Arial"/>
      <family val="0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/>
      <protection locked="0"/>
    </xf>
    <xf numFmtId="9" fontId="2" fillId="0" borderId="1" xfId="0" applyNumberFormat="1" applyFont="1" applyBorder="1" applyAlignment="1">
      <alignment/>
    </xf>
    <xf numFmtId="1" fontId="3" fillId="5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 applyProtection="1">
      <alignment horizontal="right"/>
      <protection locked="0"/>
    </xf>
    <xf numFmtId="1" fontId="2" fillId="0" borderId="1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1" fontId="12" fillId="4" borderId="3" xfId="0" applyNumberFormat="1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/>
    </xf>
    <xf numFmtId="0" fontId="12" fillId="0" borderId="5" xfId="0" applyFont="1" applyBorder="1" applyAlignment="1">
      <alignment horizontal="right"/>
    </xf>
    <xf numFmtId="0" fontId="0" fillId="0" borderId="0" xfId="0" applyFill="1" applyAlignment="1">
      <alignment/>
    </xf>
    <xf numFmtId="1" fontId="10" fillId="0" borderId="0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 vertical="center" wrapText="1"/>
    </xf>
    <xf numFmtId="49" fontId="2" fillId="6" borderId="8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4" borderId="10" xfId="0" applyNumberFormat="1" applyFont="1" applyFill="1" applyBorder="1" applyAlignment="1" applyProtection="1">
      <alignment horizontal="center" vertical="center"/>
      <protection locked="0"/>
    </xf>
    <xf numFmtId="164" fontId="10" fillId="4" borderId="10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 applyProtection="1">
      <alignment horizontal="center" vertical="center"/>
      <protection locked="0"/>
    </xf>
    <xf numFmtId="164" fontId="10" fillId="4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 vertical="center" wrapText="1"/>
    </xf>
    <xf numFmtId="1" fontId="9" fillId="5" borderId="6" xfId="0" applyNumberFormat="1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>
      <alignment horizontal="left" vertical="center" wrapText="1"/>
    </xf>
    <xf numFmtId="164" fontId="9" fillId="5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5" borderId="6" xfId="0" applyFont="1" applyFill="1" applyBorder="1" applyAlignment="1">
      <alignment horizontal="left" vertical="center"/>
    </xf>
    <xf numFmtId="1" fontId="3" fillId="5" borderId="6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9" fontId="3" fillId="5" borderId="1" xfId="0" applyNumberFormat="1" applyFont="1" applyFill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/>
      <protection locked="0"/>
    </xf>
    <xf numFmtId="1" fontId="2" fillId="0" borderId="1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>
      <alignment horizontal="right"/>
    </xf>
    <xf numFmtId="1" fontId="12" fillId="0" borderId="3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>
      <alignment horizontal="right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8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S6" sqref="S6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28125" style="0" customWidth="1"/>
    <col min="7" max="7" width="10.7109375" style="0" customWidth="1"/>
    <col min="8" max="8" width="1.57421875" style="22" customWidth="1"/>
    <col min="9" max="10" width="11.28125" style="0" customWidth="1"/>
    <col min="11" max="11" width="11.140625" style="0" customWidth="1"/>
    <col min="12" max="12" width="9.00390625" style="0" customWidth="1"/>
    <col min="13" max="13" width="10.7109375" style="0" customWidth="1"/>
  </cols>
  <sheetData>
    <row r="1" spans="1:13" s="1" customFormat="1" ht="19.5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="1" customFormat="1" ht="17.25" customHeight="1">
      <c r="H2" s="25"/>
    </row>
    <row r="3" spans="1:13" s="1" customFormat="1" ht="15" customHeight="1">
      <c r="A3" s="82" t="s">
        <v>0</v>
      </c>
      <c r="B3" s="79" t="s">
        <v>36</v>
      </c>
      <c r="C3" s="79" t="s">
        <v>41</v>
      </c>
      <c r="D3" s="79" t="s">
        <v>1</v>
      </c>
      <c r="E3" s="79" t="s">
        <v>2</v>
      </c>
      <c r="F3" s="79" t="s">
        <v>3</v>
      </c>
      <c r="G3" s="79" t="s">
        <v>4</v>
      </c>
      <c r="H3" s="26"/>
      <c r="I3" s="81" t="s">
        <v>5</v>
      </c>
      <c r="J3" s="81"/>
      <c r="K3" s="81"/>
      <c r="L3" s="81"/>
      <c r="M3" s="81"/>
    </row>
    <row r="4" spans="1:13" s="3" customFormat="1" ht="158.25" customHeight="1" thickBot="1">
      <c r="A4" s="82"/>
      <c r="B4" s="80"/>
      <c r="C4" s="80"/>
      <c r="D4" s="80"/>
      <c r="E4" s="80"/>
      <c r="F4" s="80"/>
      <c r="G4" s="80"/>
      <c r="H4" s="26"/>
      <c r="I4" s="30" t="s">
        <v>6</v>
      </c>
      <c r="J4" s="30" t="s">
        <v>7</v>
      </c>
      <c r="K4" s="30" t="s">
        <v>8</v>
      </c>
      <c r="L4" s="31" t="s">
        <v>9</v>
      </c>
      <c r="M4" s="31" t="s">
        <v>10</v>
      </c>
    </row>
    <row r="5" spans="1:14" s="6" customFormat="1" ht="33" customHeight="1" thickBot="1">
      <c r="A5" s="51" t="s">
        <v>11</v>
      </c>
      <c r="B5" s="55">
        <v>35</v>
      </c>
      <c r="C5" s="55">
        <v>0</v>
      </c>
      <c r="D5" s="55">
        <v>13</v>
      </c>
      <c r="E5" s="56">
        <v>21.2</v>
      </c>
      <c r="F5" s="55">
        <v>24</v>
      </c>
      <c r="G5" s="56">
        <v>60.8</v>
      </c>
      <c r="H5" s="32"/>
      <c r="I5" s="55">
        <v>3</v>
      </c>
      <c r="J5" s="55">
        <v>3</v>
      </c>
      <c r="K5" s="55">
        <v>0</v>
      </c>
      <c r="L5" s="55">
        <v>2</v>
      </c>
      <c r="M5" s="55">
        <v>16</v>
      </c>
      <c r="N5" s="4"/>
    </row>
    <row r="6" spans="1:14" s="6" customFormat="1" ht="33" customHeight="1" thickBot="1">
      <c r="A6" s="51" t="s">
        <v>17</v>
      </c>
      <c r="B6" s="55">
        <v>2</v>
      </c>
      <c r="C6" s="55">
        <v>0</v>
      </c>
      <c r="D6" s="55">
        <v>0</v>
      </c>
      <c r="E6" s="56">
        <v>0</v>
      </c>
      <c r="F6" s="55">
        <v>2</v>
      </c>
      <c r="G6" s="56">
        <v>54.5</v>
      </c>
      <c r="H6" s="32"/>
      <c r="I6" s="55">
        <v>1</v>
      </c>
      <c r="J6" s="55">
        <v>0</v>
      </c>
      <c r="K6" s="55">
        <v>0</v>
      </c>
      <c r="L6" s="55">
        <v>0</v>
      </c>
      <c r="M6" s="55">
        <v>1</v>
      </c>
      <c r="N6" s="4"/>
    </row>
    <row r="7" spans="1:14" s="5" customFormat="1" ht="33" customHeight="1" thickBot="1">
      <c r="A7" s="51" t="s">
        <v>12</v>
      </c>
      <c r="B7" s="55">
        <v>5217</v>
      </c>
      <c r="C7" s="55">
        <v>22</v>
      </c>
      <c r="D7" s="55">
        <v>103</v>
      </c>
      <c r="E7" s="56">
        <v>52.7</v>
      </c>
      <c r="F7" s="55">
        <v>5087</v>
      </c>
      <c r="G7" s="56">
        <v>101.7</v>
      </c>
      <c r="H7" s="32"/>
      <c r="I7" s="55">
        <v>2478</v>
      </c>
      <c r="J7" s="55">
        <v>351</v>
      </c>
      <c r="K7" s="55">
        <v>290</v>
      </c>
      <c r="L7" s="55">
        <v>55</v>
      </c>
      <c r="M7" s="55">
        <v>1913</v>
      </c>
      <c r="N7" s="4"/>
    </row>
    <row r="8" spans="1:14" s="1" customFormat="1" ht="33" customHeight="1" thickBot="1">
      <c r="A8" s="51" t="s">
        <v>13</v>
      </c>
      <c r="B8" s="55">
        <v>1506</v>
      </c>
      <c r="C8" s="55">
        <v>10</v>
      </c>
      <c r="D8" s="55">
        <v>53</v>
      </c>
      <c r="E8" s="56">
        <v>28.5</v>
      </c>
      <c r="F8" s="55">
        <v>1422</v>
      </c>
      <c r="G8" s="56">
        <v>48.2</v>
      </c>
      <c r="H8" s="32"/>
      <c r="I8" s="55">
        <v>658</v>
      </c>
      <c r="J8" s="55">
        <v>109</v>
      </c>
      <c r="K8" s="55">
        <v>89</v>
      </c>
      <c r="L8" s="55">
        <v>29</v>
      </c>
      <c r="M8" s="55">
        <v>537</v>
      </c>
      <c r="N8" s="4"/>
    </row>
    <row r="9" spans="1:14" s="7" customFormat="1" ht="33" customHeight="1" thickBot="1">
      <c r="A9" s="51" t="s">
        <v>14</v>
      </c>
      <c r="B9" s="55">
        <v>2693</v>
      </c>
      <c r="C9" s="55">
        <v>36</v>
      </c>
      <c r="D9" s="55">
        <v>122</v>
      </c>
      <c r="E9" s="56">
        <v>24.5</v>
      </c>
      <c r="F9" s="55">
        <v>2568</v>
      </c>
      <c r="G9" s="56">
        <v>89.8</v>
      </c>
      <c r="H9" s="32"/>
      <c r="I9" s="55">
        <v>1358</v>
      </c>
      <c r="J9" s="55">
        <v>343</v>
      </c>
      <c r="K9" s="55">
        <v>8</v>
      </c>
      <c r="L9" s="55">
        <v>74</v>
      </c>
      <c r="M9" s="55">
        <v>785</v>
      </c>
      <c r="N9" s="4"/>
    </row>
    <row r="10" spans="1:14" s="8" customFormat="1" ht="33" customHeight="1" thickBot="1">
      <c r="A10" s="52" t="s">
        <v>15</v>
      </c>
      <c r="B10" s="57">
        <v>1255</v>
      </c>
      <c r="C10" s="57">
        <v>17</v>
      </c>
      <c r="D10" s="57">
        <v>23</v>
      </c>
      <c r="E10" s="58">
        <v>30.1</v>
      </c>
      <c r="F10" s="57">
        <v>1209</v>
      </c>
      <c r="G10" s="58">
        <v>41.3</v>
      </c>
      <c r="H10" s="32"/>
      <c r="I10" s="57">
        <v>655</v>
      </c>
      <c r="J10" s="57">
        <v>189</v>
      </c>
      <c r="K10" s="57">
        <v>21</v>
      </c>
      <c r="L10" s="57">
        <v>40</v>
      </c>
      <c r="M10" s="57">
        <v>304</v>
      </c>
      <c r="N10" s="4"/>
    </row>
    <row r="11" spans="1:14" s="8" customFormat="1" ht="33" customHeight="1" thickBot="1">
      <c r="A11" s="44" t="s">
        <v>16</v>
      </c>
      <c r="B11" s="43">
        <f>SUM(B5:B10)</f>
        <v>10708</v>
      </c>
      <c r="C11" s="43">
        <f aca="true" t="shared" si="0" ref="C11:M11">SUM(C5:C10)</f>
        <v>85</v>
      </c>
      <c r="D11" s="43">
        <f t="shared" si="0"/>
        <v>314</v>
      </c>
      <c r="E11" s="45">
        <f>SUM(E5:E10)/5</f>
        <v>31.4</v>
      </c>
      <c r="F11" s="43">
        <f t="shared" si="0"/>
        <v>10312</v>
      </c>
      <c r="G11" s="45">
        <f>AVERAGE(G5:G10)</f>
        <v>66.05</v>
      </c>
      <c r="H11" s="41"/>
      <c r="I11" s="43">
        <f t="shared" si="0"/>
        <v>5153</v>
      </c>
      <c r="J11" s="43">
        <f t="shared" si="0"/>
        <v>995</v>
      </c>
      <c r="K11" s="43">
        <f t="shared" si="0"/>
        <v>408</v>
      </c>
      <c r="L11" s="43">
        <f t="shared" si="0"/>
        <v>200</v>
      </c>
      <c r="M11" s="43">
        <f t="shared" si="0"/>
        <v>3556</v>
      </c>
      <c r="N11" s="4"/>
    </row>
    <row r="13" ht="12.75">
      <c r="A13" s="9" t="s">
        <v>34</v>
      </c>
    </row>
    <row r="14" ht="12.75" customHeight="1"/>
    <row r="15" spans="1:13" s="1" customFormat="1" ht="24" customHeight="1">
      <c r="A15" s="68" t="s">
        <v>51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2" s="1" customFormat="1" ht="22.5" customHeight="1">
      <c r="A16" s="69" t="s">
        <v>43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ht="18.75" customHeight="1"/>
    <row r="18" spans="1:13" s="1" customFormat="1" ht="15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10" t="s">
        <v>19</v>
      </c>
      <c r="M18" s="11" t="s">
        <v>20</v>
      </c>
    </row>
    <row r="19" spans="1:13" s="1" customFormat="1" ht="18.75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59">
        <v>201</v>
      </c>
      <c r="M19" s="13">
        <v>0.14</v>
      </c>
    </row>
    <row r="20" spans="1:13" s="1" customFormat="1" ht="18.75" customHeight="1">
      <c r="A20" s="76" t="s">
        <v>22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59">
        <v>91</v>
      </c>
      <c r="M20" s="13">
        <v>0.06</v>
      </c>
    </row>
    <row r="21" spans="1:13" s="1" customFormat="1" ht="18.75" customHeight="1">
      <c r="A21" s="76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59">
        <v>11</v>
      </c>
      <c r="M21" s="13">
        <v>0.01</v>
      </c>
    </row>
    <row r="22" spans="1:13" s="1" customFormat="1" ht="18.75" customHeight="1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59">
        <v>53</v>
      </c>
      <c r="M22" s="13">
        <v>0.04</v>
      </c>
    </row>
    <row r="23" spans="1:13" s="1" customFormat="1" ht="18.75" customHeight="1">
      <c r="A23" s="76" t="s">
        <v>25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59">
        <v>1047</v>
      </c>
      <c r="M23" s="13">
        <v>0.75</v>
      </c>
    </row>
    <row r="24" spans="1:13" s="1" customFormat="1" ht="15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>
        <v>1403</v>
      </c>
      <c r="M24" s="50">
        <v>1</v>
      </c>
    </row>
    <row r="25" s="1" customFormat="1" ht="24.75" customHeight="1">
      <c r="H25" s="25"/>
    </row>
    <row r="26" spans="1:13" s="1" customFormat="1" ht="15">
      <c r="A26" s="77" t="s">
        <v>27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0" t="s">
        <v>19</v>
      </c>
      <c r="M26" s="11" t="s">
        <v>20</v>
      </c>
    </row>
    <row r="27" spans="1:13" s="1" customFormat="1" ht="18.75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60">
        <v>57</v>
      </c>
      <c r="M27" s="13">
        <v>0.29</v>
      </c>
    </row>
    <row r="28" spans="1:13" s="1" customFormat="1" ht="18.75" customHeight="1">
      <c r="A28" s="75" t="s">
        <v>22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6">
        <v>93</v>
      </c>
      <c r="M28" s="13">
        <v>0.47</v>
      </c>
    </row>
    <row r="29" spans="1:13" s="1" customFormat="1" ht="18.75" customHeight="1">
      <c r="A29" s="72" t="s">
        <v>28</v>
      </c>
      <c r="B29" s="73"/>
      <c r="C29" s="73"/>
      <c r="D29" s="73"/>
      <c r="E29" s="73"/>
      <c r="F29" s="73"/>
      <c r="G29" s="73"/>
      <c r="H29" s="73"/>
      <c r="I29" s="73"/>
      <c r="J29" s="61"/>
      <c r="K29" s="62">
        <v>30</v>
      </c>
      <c r="L29" s="19"/>
      <c r="M29" s="20"/>
    </row>
    <row r="30" spans="1:13" s="1" customFormat="1" ht="18.75" customHeight="1">
      <c r="A30" s="72" t="s">
        <v>29</v>
      </c>
      <c r="B30" s="73"/>
      <c r="C30" s="73"/>
      <c r="D30" s="73"/>
      <c r="E30" s="73"/>
      <c r="F30" s="73"/>
      <c r="G30" s="73"/>
      <c r="H30" s="73"/>
      <c r="I30" s="73"/>
      <c r="J30" s="61"/>
      <c r="K30" s="62">
        <v>17</v>
      </c>
      <c r="L30" s="19"/>
      <c r="M30" s="20"/>
    </row>
    <row r="31" spans="1:13" s="1" customFormat="1" ht="18.75" customHeight="1">
      <c r="A31" s="72" t="s">
        <v>30</v>
      </c>
      <c r="B31" s="73"/>
      <c r="C31" s="73"/>
      <c r="D31" s="73"/>
      <c r="E31" s="73"/>
      <c r="F31" s="73"/>
      <c r="G31" s="73"/>
      <c r="H31" s="73"/>
      <c r="I31" s="73"/>
      <c r="J31" s="61"/>
      <c r="K31" s="62">
        <v>8</v>
      </c>
      <c r="L31" s="19"/>
      <c r="M31" s="20"/>
    </row>
    <row r="32" spans="1:13" s="1" customFormat="1" ht="18.75" customHeight="1">
      <c r="A32" s="72" t="s">
        <v>31</v>
      </c>
      <c r="B32" s="73"/>
      <c r="C32" s="73"/>
      <c r="D32" s="73"/>
      <c r="E32" s="73"/>
      <c r="F32" s="73"/>
      <c r="G32" s="73"/>
      <c r="H32" s="73"/>
      <c r="I32" s="73"/>
      <c r="J32" s="61"/>
      <c r="K32" s="62">
        <v>24</v>
      </c>
      <c r="L32" s="19"/>
      <c r="M32" s="20"/>
    </row>
    <row r="33" spans="1:13" s="1" customFormat="1" ht="18.75" customHeight="1">
      <c r="A33" s="72" t="s">
        <v>32</v>
      </c>
      <c r="B33" s="73"/>
      <c r="C33" s="73"/>
      <c r="D33" s="73"/>
      <c r="E33" s="73"/>
      <c r="F33" s="73"/>
      <c r="G33" s="73"/>
      <c r="H33" s="73"/>
      <c r="I33" s="73"/>
      <c r="J33" s="63"/>
      <c r="K33" s="62">
        <v>14</v>
      </c>
      <c r="L33" s="19"/>
      <c r="M33" s="20"/>
    </row>
    <row r="34" spans="1:13" s="1" customFormat="1" ht="18.75" customHeight="1">
      <c r="A34" s="74" t="s">
        <v>23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60">
        <v>3</v>
      </c>
      <c r="M34" s="13">
        <v>0.02</v>
      </c>
    </row>
    <row r="35" spans="1:13" s="1" customFormat="1" ht="18.75" customHeight="1">
      <c r="A35" s="70" t="s">
        <v>33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60">
        <v>47</v>
      </c>
      <c r="M35" s="13">
        <v>0.24</v>
      </c>
    </row>
    <row r="36" spans="1:13" s="1" customFormat="1" ht="15">
      <c r="A36" s="71" t="s">
        <v>26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4">
        <f>SUM(L27:L35)</f>
        <v>200</v>
      </c>
      <c r="M36" s="50">
        <v>1</v>
      </c>
    </row>
    <row r="37" ht="33" customHeight="1"/>
  </sheetData>
  <mergeCells count="29">
    <mergeCell ref="A1:M1"/>
    <mergeCell ref="E3:E4"/>
    <mergeCell ref="F3:F4"/>
    <mergeCell ref="G3:G4"/>
    <mergeCell ref="I3:M3"/>
    <mergeCell ref="A3:A4"/>
    <mergeCell ref="B3:B4"/>
    <mergeCell ref="C3:C4"/>
    <mergeCell ref="D3:D4"/>
    <mergeCell ref="A18:K18"/>
    <mergeCell ref="A19:K19"/>
    <mergeCell ref="A20:K20"/>
    <mergeCell ref="A21:K21"/>
    <mergeCell ref="A29:I29"/>
    <mergeCell ref="A30:I30"/>
    <mergeCell ref="A22:K22"/>
    <mergeCell ref="A23:K23"/>
    <mergeCell ref="A24:K24"/>
    <mergeCell ref="A26:K26"/>
    <mergeCell ref="A15:M15"/>
    <mergeCell ref="A16:L16"/>
    <mergeCell ref="A35:K35"/>
    <mergeCell ref="A36:K36"/>
    <mergeCell ref="A31:I31"/>
    <mergeCell ref="A32:I32"/>
    <mergeCell ref="A33:I33"/>
    <mergeCell ref="A34:K34"/>
    <mergeCell ref="A27:K27"/>
    <mergeCell ref="A28:K28"/>
  </mergeCells>
  <printOptions/>
  <pageMargins left="0.32" right="0.22" top="0.61" bottom="0.26" header="0.23" footer="0.2"/>
  <pageSetup horizontalDpi="600" verticalDpi="600" orientation="landscape" paperSize="9" r:id="rId1"/>
  <headerFooter alignWithMargins="0">
    <oddFooter>&amp;R&amp;P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6">
      <selection activeCell="D10" sqref="D10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28125" style="0" customWidth="1"/>
    <col min="7" max="7" width="10.7109375" style="0" customWidth="1"/>
    <col min="8" max="8" width="1.57421875" style="0" customWidth="1"/>
    <col min="9" max="10" width="11.28125" style="0" customWidth="1"/>
    <col min="11" max="11" width="11.140625" style="0" customWidth="1"/>
    <col min="12" max="12" width="9.00390625" style="0" customWidth="1"/>
    <col min="13" max="13" width="10.7109375" style="0" customWidth="1"/>
  </cols>
  <sheetData>
    <row r="1" spans="1:13" s="1" customFormat="1" ht="20.25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20.25" customHeight="1">
      <c r="A2" s="83" t="s">
        <v>37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" customFormat="1" ht="14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s="1" customFormat="1" ht="15" customHeight="1">
      <c r="A4" s="82" t="s">
        <v>0</v>
      </c>
      <c r="B4" s="79" t="s">
        <v>36</v>
      </c>
      <c r="C4" s="79" t="s">
        <v>41</v>
      </c>
      <c r="D4" s="79" t="s">
        <v>1</v>
      </c>
      <c r="E4" s="79" t="s">
        <v>2</v>
      </c>
      <c r="F4" s="79" t="s">
        <v>3</v>
      </c>
      <c r="G4" s="79" t="s">
        <v>4</v>
      </c>
      <c r="H4" s="2"/>
      <c r="I4" s="81" t="s">
        <v>5</v>
      </c>
      <c r="J4" s="81"/>
      <c r="K4" s="81"/>
      <c r="L4" s="81"/>
      <c r="M4" s="81"/>
    </row>
    <row r="5" spans="1:13" s="3" customFormat="1" ht="153">
      <c r="A5" s="85"/>
      <c r="B5" s="80"/>
      <c r="C5" s="80"/>
      <c r="D5" s="80"/>
      <c r="E5" s="80"/>
      <c r="F5" s="80"/>
      <c r="G5" s="80"/>
      <c r="H5" s="2"/>
      <c r="I5" s="30" t="s">
        <v>6</v>
      </c>
      <c r="J5" s="30" t="s">
        <v>7</v>
      </c>
      <c r="K5" s="30" t="s">
        <v>45</v>
      </c>
      <c r="L5" s="31" t="s">
        <v>9</v>
      </c>
      <c r="M5" s="31" t="s">
        <v>10</v>
      </c>
    </row>
    <row r="6" spans="1:14" s="6" customFormat="1" ht="33" customHeight="1">
      <c r="A6" s="39" t="s">
        <v>11</v>
      </c>
      <c r="B6" s="55">
        <v>2</v>
      </c>
      <c r="C6" s="55">
        <v>0</v>
      </c>
      <c r="D6" s="55">
        <v>0</v>
      </c>
      <c r="E6" s="56">
        <v>0</v>
      </c>
      <c r="F6" s="55">
        <v>2</v>
      </c>
      <c r="G6" s="56">
        <v>37.5</v>
      </c>
      <c r="H6" s="32"/>
      <c r="I6" s="55">
        <v>0</v>
      </c>
      <c r="J6" s="55">
        <v>2</v>
      </c>
      <c r="K6" s="55">
        <v>0</v>
      </c>
      <c r="L6" s="55">
        <v>0</v>
      </c>
      <c r="M6" s="55">
        <v>0</v>
      </c>
      <c r="N6" s="4"/>
    </row>
    <row r="7" spans="1:14" s="6" customFormat="1" ht="33" customHeight="1">
      <c r="A7" s="39" t="s">
        <v>17</v>
      </c>
      <c r="B7" s="55">
        <v>0</v>
      </c>
      <c r="C7" s="55">
        <v>0</v>
      </c>
      <c r="D7" s="55">
        <v>0</v>
      </c>
      <c r="E7" s="56">
        <v>0</v>
      </c>
      <c r="F7" s="55">
        <v>0</v>
      </c>
      <c r="G7" s="56">
        <v>0</v>
      </c>
      <c r="H7" s="32"/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4"/>
    </row>
    <row r="8" spans="1:14" s="5" customFormat="1" ht="33" customHeight="1">
      <c r="A8" s="39" t="s">
        <v>12</v>
      </c>
      <c r="B8" s="55">
        <v>1122</v>
      </c>
      <c r="C8" s="55">
        <v>11</v>
      </c>
      <c r="D8" s="55">
        <v>13</v>
      </c>
      <c r="E8" s="56">
        <v>20</v>
      </c>
      <c r="F8" s="55">
        <v>1085</v>
      </c>
      <c r="G8" s="56">
        <v>95.7</v>
      </c>
      <c r="H8" s="32"/>
      <c r="I8" s="55">
        <v>527</v>
      </c>
      <c r="J8" s="55">
        <v>67</v>
      </c>
      <c r="K8" s="55">
        <v>54</v>
      </c>
      <c r="L8" s="55">
        <v>19</v>
      </c>
      <c r="M8" s="55">
        <v>418</v>
      </c>
      <c r="N8" s="4"/>
    </row>
    <row r="9" spans="1:14" s="1" customFormat="1" ht="33" customHeight="1">
      <c r="A9" s="39" t="s">
        <v>13</v>
      </c>
      <c r="B9" s="55">
        <v>518</v>
      </c>
      <c r="C9" s="55">
        <v>1</v>
      </c>
      <c r="D9" s="55">
        <v>10</v>
      </c>
      <c r="E9" s="56">
        <v>30.8</v>
      </c>
      <c r="F9" s="55">
        <v>489</v>
      </c>
      <c r="G9" s="56">
        <v>58.5</v>
      </c>
      <c r="H9" s="32"/>
      <c r="I9" s="55">
        <v>245</v>
      </c>
      <c r="J9" s="55">
        <v>30</v>
      </c>
      <c r="K9" s="55">
        <v>29</v>
      </c>
      <c r="L9" s="55">
        <v>12</v>
      </c>
      <c r="M9" s="55">
        <v>173</v>
      </c>
      <c r="N9" s="4"/>
    </row>
    <row r="10" spans="1:14" s="7" customFormat="1" ht="33" customHeight="1">
      <c r="A10" s="39" t="s">
        <v>14</v>
      </c>
      <c r="B10" s="55">
        <v>544</v>
      </c>
      <c r="C10" s="55">
        <v>9</v>
      </c>
      <c r="D10" s="55">
        <v>11</v>
      </c>
      <c r="E10" s="56">
        <v>23.7</v>
      </c>
      <c r="F10" s="55">
        <v>538</v>
      </c>
      <c r="G10" s="56">
        <v>87.8</v>
      </c>
      <c r="H10" s="32"/>
      <c r="I10" s="55">
        <v>325</v>
      </c>
      <c r="J10" s="55">
        <v>54</v>
      </c>
      <c r="K10" s="55">
        <v>1</v>
      </c>
      <c r="L10" s="55">
        <v>13</v>
      </c>
      <c r="M10" s="55">
        <v>145</v>
      </c>
      <c r="N10" s="4"/>
    </row>
    <row r="11" spans="1:14" s="8" customFormat="1" ht="33" customHeight="1" thickBot="1">
      <c r="A11" s="40" t="s">
        <v>15</v>
      </c>
      <c r="B11" s="64">
        <v>403</v>
      </c>
      <c r="C11" s="64">
        <v>13</v>
      </c>
      <c r="D11" s="64">
        <v>4</v>
      </c>
      <c r="E11" s="65">
        <v>35.9</v>
      </c>
      <c r="F11" s="64">
        <v>406</v>
      </c>
      <c r="G11" s="65">
        <v>56.2</v>
      </c>
      <c r="H11" s="32"/>
      <c r="I11" s="64">
        <v>203</v>
      </c>
      <c r="J11" s="64">
        <v>61</v>
      </c>
      <c r="K11" s="64">
        <v>19</v>
      </c>
      <c r="L11" s="64">
        <v>23</v>
      </c>
      <c r="M11" s="64">
        <v>100</v>
      </c>
      <c r="N11" s="4"/>
    </row>
    <row r="12" spans="1:14" s="8" customFormat="1" ht="33" customHeight="1" thickBot="1">
      <c r="A12" s="44" t="s">
        <v>16</v>
      </c>
      <c r="B12" s="43">
        <f>SUM(B6:B11)</f>
        <v>2589</v>
      </c>
      <c r="C12" s="43">
        <f aca="true" t="shared" si="0" ref="C12:M12">SUM(C6:C11)</f>
        <v>34</v>
      </c>
      <c r="D12" s="43">
        <f t="shared" si="0"/>
        <v>38</v>
      </c>
      <c r="E12" s="45">
        <f>SUM(E6:E11)/4</f>
        <v>27.6</v>
      </c>
      <c r="F12" s="43">
        <f t="shared" si="0"/>
        <v>2520</v>
      </c>
      <c r="G12" s="45">
        <f>SUM(G6:G11)/5</f>
        <v>67.14</v>
      </c>
      <c r="H12" s="41"/>
      <c r="I12" s="43">
        <f t="shared" si="0"/>
        <v>1300</v>
      </c>
      <c r="J12" s="43">
        <f t="shared" si="0"/>
        <v>214</v>
      </c>
      <c r="K12" s="43">
        <f t="shared" si="0"/>
        <v>103</v>
      </c>
      <c r="L12" s="43">
        <f t="shared" si="0"/>
        <v>67</v>
      </c>
      <c r="M12" s="43">
        <f t="shared" si="0"/>
        <v>836</v>
      </c>
      <c r="N12" s="4"/>
    </row>
    <row r="13" ht="12.75" customHeight="1"/>
    <row r="14" ht="15.75" customHeight="1"/>
    <row r="15" ht="15.75" customHeight="1">
      <c r="A15" s="9" t="s">
        <v>34</v>
      </c>
    </row>
    <row r="16" ht="15.75" customHeight="1">
      <c r="A16" s="9"/>
    </row>
    <row r="17" spans="1:13" s="1" customFormat="1" ht="24" customHeight="1">
      <c r="A17" s="68" t="s">
        <v>44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2" s="1" customFormat="1" ht="22.5" customHeight="1">
      <c r="A18" s="69" t="s">
        <v>43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ht="15" customHeight="1"/>
    <row r="20" spans="1:13" s="1" customFormat="1" ht="15">
      <c r="A20" s="77" t="s">
        <v>18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10" t="s">
        <v>19</v>
      </c>
      <c r="M20" s="11" t="s">
        <v>20</v>
      </c>
    </row>
    <row r="21" spans="1:13" s="1" customFormat="1" ht="18.75" customHeight="1">
      <c r="A21" s="76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59">
        <v>38</v>
      </c>
      <c r="M21" s="13">
        <v>0.12</v>
      </c>
    </row>
    <row r="22" spans="1:13" s="1" customFormat="1" ht="18.75" customHeight="1">
      <c r="A22" s="76" t="s">
        <v>22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59">
        <v>14</v>
      </c>
      <c r="M22" s="13">
        <v>0.04</v>
      </c>
    </row>
    <row r="23" spans="1:13" s="1" customFormat="1" ht="18.75" customHeight="1">
      <c r="A23" s="76" t="s">
        <v>23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59">
        <v>6</v>
      </c>
      <c r="M23" s="13">
        <v>0.02</v>
      </c>
    </row>
    <row r="24" spans="1:13" s="1" customFormat="1" ht="18.75" customHeight="1">
      <c r="A24" s="76" t="s">
        <v>24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59">
        <v>19</v>
      </c>
      <c r="M24" s="13">
        <v>0.06</v>
      </c>
    </row>
    <row r="25" spans="1:13" s="1" customFormat="1" ht="18.75" customHeight="1">
      <c r="A25" s="76" t="s">
        <v>25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59">
        <v>240</v>
      </c>
      <c r="M25" s="13">
        <v>0.76</v>
      </c>
    </row>
    <row r="26" spans="1:13" s="1" customFormat="1" ht="15">
      <c r="A26" s="71" t="s">
        <v>26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14">
        <v>317</v>
      </c>
      <c r="M26" s="50">
        <v>1</v>
      </c>
    </row>
    <row r="27" s="1" customFormat="1" ht="49.5" customHeight="1"/>
    <row r="28" spans="1:13" s="1" customFormat="1" ht="15">
      <c r="A28" s="77" t="s">
        <v>27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10" t="s">
        <v>19</v>
      </c>
      <c r="M28" s="11" t="s">
        <v>20</v>
      </c>
    </row>
    <row r="29" spans="1:13" s="1" customFormat="1" ht="18.75" customHeight="1">
      <c r="A29" s="75" t="s">
        <v>21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60">
        <v>17</v>
      </c>
      <c r="M29" s="13">
        <v>0.25</v>
      </c>
    </row>
    <row r="30" spans="1:13" s="1" customFormat="1" ht="18.75" customHeight="1">
      <c r="A30" s="75" t="s">
        <v>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6">
        <v>22</v>
      </c>
      <c r="M30" s="13">
        <v>0.33</v>
      </c>
    </row>
    <row r="31" spans="1:13" s="1" customFormat="1" ht="18.75" customHeight="1">
      <c r="A31" s="72" t="s">
        <v>28</v>
      </c>
      <c r="B31" s="73"/>
      <c r="C31" s="73"/>
      <c r="D31" s="73"/>
      <c r="E31" s="73"/>
      <c r="F31" s="73"/>
      <c r="G31" s="73"/>
      <c r="H31" s="73"/>
      <c r="I31" s="73"/>
      <c r="J31" s="61"/>
      <c r="K31" s="62">
        <v>4</v>
      </c>
      <c r="L31" s="19"/>
      <c r="M31" s="20"/>
    </row>
    <row r="32" spans="1:13" s="1" customFormat="1" ht="18.75" customHeight="1">
      <c r="A32" s="72" t="s">
        <v>29</v>
      </c>
      <c r="B32" s="73"/>
      <c r="C32" s="73"/>
      <c r="D32" s="73"/>
      <c r="E32" s="73"/>
      <c r="F32" s="73"/>
      <c r="G32" s="73"/>
      <c r="H32" s="73"/>
      <c r="I32" s="73"/>
      <c r="J32" s="61"/>
      <c r="K32" s="62">
        <v>4</v>
      </c>
      <c r="L32" s="19"/>
      <c r="M32" s="20"/>
    </row>
    <row r="33" spans="1:13" s="1" customFormat="1" ht="18.75" customHeight="1">
      <c r="A33" s="72" t="s">
        <v>30</v>
      </c>
      <c r="B33" s="73"/>
      <c r="C33" s="73"/>
      <c r="D33" s="73"/>
      <c r="E33" s="73"/>
      <c r="F33" s="73"/>
      <c r="G33" s="73"/>
      <c r="H33" s="73"/>
      <c r="I33" s="73"/>
      <c r="J33" s="61"/>
      <c r="K33" s="62">
        <v>0</v>
      </c>
      <c r="L33" s="19"/>
      <c r="M33" s="20"/>
    </row>
    <row r="34" spans="1:13" s="1" customFormat="1" ht="18.75" customHeight="1">
      <c r="A34" s="72" t="s">
        <v>31</v>
      </c>
      <c r="B34" s="73"/>
      <c r="C34" s="73"/>
      <c r="D34" s="73"/>
      <c r="E34" s="73"/>
      <c r="F34" s="73"/>
      <c r="G34" s="73"/>
      <c r="H34" s="73"/>
      <c r="I34" s="73"/>
      <c r="J34" s="61"/>
      <c r="K34" s="62">
        <v>11</v>
      </c>
      <c r="L34" s="19"/>
      <c r="M34" s="20"/>
    </row>
    <row r="35" spans="1:13" s="1" customFormat="1" ht="18.75" customHeight="1">
      <c r="A35" s="72" t="s">
        <v>32</v>
      </c>
      <c r="B35" s="73"/>
      <c r="C35" s="73"/>
      <c r="D35" s="73"/>
      <c r="E35" s="73"/>
      <c r="F35" s="73"/>
      <c r="G35" s="73"/>
      <c r="H35" s="73"/>
      <c r="I35" s="73"/>
      <c r="J35" s="63"/>
      <c r="K35" s="62">
        <v>3</v>
      </c>
      <c r="L35" s="19"/>
      <c r="M35" s="20"/>
    </row>
    <row r="36" spans="1:13" s="1" customFormat="1" ht="18.75" customHeight="1">
      <c r="A36" s="74" t="s">
        <v>23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60">
        <v>3</v>
      </c>
      <c r="M36" s="13">
        <v>0.04</v>
      </c>
    </row>
    <row r="37" spans="1:13" s="1" customFormat="1" ht="18.75" customHeight="1">
      <c r="A37" s="70" t="s">
        <v>33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0">
        <v>25</v>
      </c>
      <c r="M37" s="13">
        <v>0.37</v>
      </c>
    </row>
    <row r="38" spans="1:13" s="1" customFormat="1" ht="15">
      <c r="A38" s="71" t="s">
        <v>26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14">
        <v>67</v>
      </c>
      <c r="M38" s="50">
        <v>1</v>
      </c>
    </row>
  </sheetData>
  <mergeCells count="31">
    <mergeCell ref="A32:I32"/>
    <mergeCell ref="A37:K37"/>
    <mergeCell ref="A38:K38"/>
    <mergeCell ref="A33:I33"/>
    <mergeCell ref="A34:I34"/>
    <mergeCell ref="A35:I35"/>
    <mergeCell ref="A36:K36"/>
    <mergeCell ref="A28:K28"/>
    <mergeCell ref="A29:K29"/>
    <mergeCell ref="A30:K30"/>
    <mergeCell ref="A31:I31"/>
    <mergeCell ref="A23:K23"/>
    <mergeCell ref="A24:K24"/>
    <mergeCell ref="A25:K25"/>
    <mergeCell ref="A26:K26"/>
    <mergeCell ref="A3:M3"/>
    <mergeCell ref="A20:K20"/>
    <mergeCell ref="A21:K21"/>
    <mergeCell ref="A22:K22"/>
    <mergeCell ref="A17:M17"/>
    <mergeCell ref="A18:L18"/>
    <mergeCell ref="A2:M2"/>
    <mergeCell ref="A1:M1"/>
    <mergeCell ref="A4:A5"/>
    <mergeCell ref="B4:B5"/>
    <mergeCell ref="C4:C5"/>
    <mergeCell ref="D4:D5"/>
    <mergeCell ref="E4:E5"/>
    <mergeCell ref="F4:F5"/>
    <mergeCell ref="G4:G5"/>
    <mergeCell ref="I4:M4"/>
  </mergeCells>
  <printOptions/>
  <pageMargins left="0.28" right="0.34" top="0.59" bottom="0.23" header="0.21" footer="0.17"/>
  <pageSetup horizontalDpi="600" verticalDpi="600" orientation="landscape" paperSize="9" r:id="rId1"/>
  <headerFooter alignWithMargins="0">
    <oddFooter>&amp;R&amp;P</oddFoot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6">
      <selection activeCell="A17" sqref="A17:IV17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28125" style="0" customWidth="1"/>
    <col min="7" max="7" width="10.7109375" style="0" customWidth="1"/>
    <col min="8" max="8" width="1.57421875" style="0" customWidth="1"/>
    <col min="9" max="10" width="11.28125" style="0" customWidth="1"/>
    <col min="11" max="11" width="11.140625" style="0" customWidth="1"/>
    <col min="12" max="12" width="9.00390625" style="0" customWidth="1"/>
    <col min="13" max="13" width="10.7109375" style="0" customWidth="1"/>
  </cols>
  <sheetData>
    <row r="1" spans="1:13" s="1" customFormat="1" ht="20.25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20.25" customHeight="1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" customFormat="1" ht="10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="1" customFormat="1" ht="8.25" customHeight="1"/>
    <row r="5" spans="1:13" s="1" customFormat="1" ht="15" customHeight="1">
      <c r="A5" s="82" t="s">
        <v>0</v>
      </c>
      <c r="B5" s="79" t="s">
        <v>36</v>
      </c>
      <c r="C5" s="79" t="s">
        <v>41</v>
      </c>
      <c r="D5" s="79" t="s">
        <v>1</v>
      </c>
      <c r="E5" s="79" t="s">
        <v>2</v>
      </c>
      <c r="F5" s="79" t="s">
        <v>3</v>
      </c>
      <c r="G5" s="79" t="s">
        <v>4</v>
      </c>
      <c r="H5" s="2"/>
      <c r="I5" s="81" t="s">
        <v>5</v>
      </c>
      <c r="J5" s="81"/>
      <c r="K5" s="81"/>
      <c r="L5" s="81"/>
      <c r="M5" s="81"/>
    </row>
    <row r="6" spans="1:13" s="3" customFormat="1" ht="153">
      <c r="A6" s="85"/>
      <c r="B6" s="80"/>
      <c r="C6" s="80"/>
      <c r="D6" s="80"/>
      <c r="E6" s="80"/>
      <c r="F6" s="80"/>
      <c r="G6" s="80"/>
      <c r="H6" s="2"/>
      <c r="I6" s="30" t="s">
        <v>6</v>
      </c>
      <c r="J6" s="30" t="s">
        <v>7</v>
      </c>
      <c r="K6" s="30" t="s">
        <v>45</v>
      </c>
      <c r="L6" s="31" t="s">
        <v>9</v>
      </c>
      <c r="M6" s="31" t="s">
        <v>10</v>
      </c>
    </row>
    <row r="7" spans="1:14" s="6" customFormat="1" ht="33" customHeight="1">
      <c r="A7" s="39" t="s">
        <v>11</v>
      </c>
      <c r="B7" s="55">
        <v>8</v>
      </c>
      <c r="C7" s="55">
        <v>0</v>
      </c>
      <c r="D7" s="55">
        <v>2</v>
      </c>
      <c r="E7" s="56">
        <v>71</v>
      </c>
      <c r="F7" s="55">
        <v>6</v>
      </c>
      <c r="G7" s="56">
        <v>67</v>
      </c>
      <c r="H7" s="32"/>
      <c r="I7" s="55">
        <v>1</v>
      </c>
      <c r="J7" s="55">
        <v>1</v>
      </c>
      <c r="K7" s="55">
        <v>0</v>
      </c>
      <c r="L7" s="55">
        <v>1</v>
      </c>
      <c r="M7" s="55">
        <v>3</v>
      </c>
      <c r="N7" s="4"/>
    </row>
    <row r="8" spans="1:14" s="6" customFormat="1" ht="33" customHeight="1">
      <c r="A8" s="39" t="s">
        <v>17</v>
      </c>
      <c r="B8" s="55">
        <v>1</v>
      </c>
      <c r="C8" s="55">
        <v>0</v>
      </c>
      <c r="D8" s="55">
        <v>0</v>
      </c>
      <c r="E8" s="56">
        <v>0</v>
      </c>
      <c r="F8" s="55">
        <v>1</v>
      </c>
      <c r="G8" s="56">
        <v>18</v>
      </c>
      <c r="H8" s="32"/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4"/>
    </row>
    <row r="9" spans="1:14" s="1" customFormat="1" ht="33" customHeight="1">
      <c r="A9" s="39" t="s">
        <v>12</v>
      </c>
      <c r="B9" s="55">
        <v>1123</v>
      </c>
      <c r="C9" s="55">
        <v>1</v>
      </c>
      <c r="D9" s="55">
        <v>18</v>
      </c>
      <c r="E9" s="66">
        <v>35.8</v>
      </c>
      <c r="F9" s="55">
        <v>1104</v>
      </c>
      <c r="G9" s="66">
        <v>60.1</v>
      </c>
      <c r="H9" s="32"/>
      <c r="I9" s="55">
        <v>544</v>
      </c>
      <c r="J9" s="55">
        <v>90</v>
      </c>
      <c r="K9" s="55">
        <v>117</v>
      </c>
      <c r="L9" s="55">
        <v>14</v>
      </c>
      <c r="M9" s="55">
        <v>339</v>
      </c>
      <c r="N9" s="4"/>
    </row>
    <row r="10" spans="1:14" s="1" customFormat="1" ht="33" customHeight="1">
      <c r="A10" s="39" t="s">
        <v>13</v>
      </c>
      <c r="B10" s="55">
        <v>409</v>
      </c>
      <c r="C10" s="55">
        <v>0</v>
      </c>
      <c r="D10" s="55">
        <v>3</v>
      </c>
      <c r="E10" s="56">
        <v>51</v>
      </c>
      <c r="F10" s="55">
        <v>395</v>
      </c>
      <c r="G10" s="56">
        <v>65.7</v>
      </c>
      <c r="H10" s="32"/>
      <c r="I10" s="55">
        <v>163</v>
      </c>
      <c r="J10" s="55">
        <v>46</v>
      </c>
      <c r="K10" s="55">
        <v>46</v>
      </c>
      <c r="L10" s="55">
        <v>14</v>
      </c>
      <c r="M10" s="55">
        <v>126</v>
      </c>
      <c r="N10" s="4"/>
    </row>
    <row r="11" spans="1:14" s="7" customFormat="1" ht="33" customHeight="1">
      <c r="A11" s="39" t="s">
        <v>14</v>
      </c>
      <c r="B11" s="55">
        <v>559</v>
      </c>
      <c r="C11" s="55">
        <v>4</v>
      </c>
      <c r="D11" s="55">
        <v>17</v>
      </c>
      <c r="E11" s="56">
        <v>32.3</v>
      </c>
      <c r="F11" s="55">
        <v>534</v>
      </c>
      <c r="G11" s="56">
        <v>57.2</v>
      </c>
      <c r="H11" s="32"/>
      <c r="I11" s="55">
        <v>296</v>
      </c>
      <c r="J11" s="55">
        <v>109</v>
      </c>
      <c r="K11" s="55">
        <v>1</v>
      </c>
      <c r="L11" s="55">
        <v>18</v>
      </c>
      <c r="M11" s="55">
        <v>110</v>
      </c>
      <c r="N11" s="4"/>
    </row>
    <row r="12" spans="1:14" s="1" customFormat="1" ht="33" customHeight="1" thickBot="1">
      <c r="A12" s="42" t="s">
        <v>15</v>
      </c>
      <c r="B12" s="57">
        <v>392</v>
      </c>
      <c r="C12" s="57">
        <v>0</v>
      </c>
      <c r="D12" s="57">
        <v>13</v>
      </c>
      <c r="E12" s="67">
        <v>42</v>
      </c>
      <c r="F12" s="57">
        <v>380</v>
      </c>
      <c r="G12" s="67">
        <v>52.7</v>
      </c>
      <c r="H12" s="32"/>
      <c r="I12" s="57">
        <v>213</v>
      </c>
      <c r="J12" s="57">
        <v>78</v>
      </c>
      <c r="K12" s="57">
        <v>0</v>
      </c>
      <c r="L12" s="57">
        <v>9</v>
      </c>
      <c r="M12" s="57">
        <v>80</v>
      </c>
      <c r="N12" s="4"/>
    </row>
    <row r="13" spans="1:14" s="8" customFormat="1" ht="33" customHeight="1" thickBot="1">
      <c r="A13" s="44" t="s">
        <v>16</v>
      </c>
      <c r="B13" s="43">
        <f>SUM(B7:B12)</f>
        <v>2492</v>
      </c>
      <c r="C13" s="43">
        <f>SUM(C7:C12)</f>
        <v>5</v>
      </c>
      <c r="D13" s="43">
        <f>SUM(D7:D12)</f>
        <v>53</v>
      </c>
      <c r="E13" s="27">
        <f>SUM(E7:E12)/5</f>
        <v>46.42</v>
      </c>
      <c r="F13" s="43">
        <f>SUM(F7:F12)</f>
        <v>2420</v>
      </c>
      <c r="G13" s="27">
        <f>AVERAGE(G7:G12)</f>
        <v>53.449999999999996</v>
      </c>
      <c r="H13" s="28"/>
      <c r="I13" s="43">
        <f>SUM(I7:I12)</f>
        <v>1217</v>
      </c>
      <c r="J13" s="43">
        <f>SUM(J7:J12)</f>
        <v>324</v>
      </c>
      <c r="K13" s="43">
        <f>SUM(K7:K12)</f>
        <v>164</v>
      </c>
      <c r="L13" s="43">
        <f>SUM(L7:L12)</f>
        <v>56</v>
      </c>
      <c r="M13" s="43">
        <f>SUM(M7:M12)</f>
        <v>659</v>
      </c>
      <c r="N13" s="4"/>
    </row>
    <row r="14" ht="33" customHeight="1">
      <c r="J14" s="53"/>
    </row>
    <row r="15" spans="1:13" s="1" customFormat="1" ht="24" customHeight="1">
      <c r="A15" s="68" t="s">
        <v>48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2" s="1" customFormat="1" ht="22.5" customHeight="1">
      <c r="A16" s="69" t="s">
        <v>43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s="1" customFormat="1" ht="22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3" s="1" customFormat="1" ht="15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10" t="s">
        <v>19</v>
      </c>
      <c r="M18" s="11" t="s">
        <v>20</v>
      </c>
    </row>
    <row r="19" spans="1:13" s="1" customFormat="1" ht="18.75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59">
        <v>71</v>
      </c>
      <c r="M19" s="13">
        <v>0.15</v>
      </c>
    </row>
    <row r="20" spans="1:13" s="1" customFormat="1" ht="18.75" customHeight="1">
      <c r="A20" s="76" t="s">
        <v>22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59">
        <v>51</v>
      </c>
      <c r="M20" s="13">
        <v>0.1</v>
      </c>
    </row>
    <row r="21" spans="1:13" s="1" customFormat="1" ht="18.75" customHeight="1">
      <c r="A21" s="76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59">
        <v>4</v>
      </c>
      <c r="M21" s="13">
        <v>0.01</v>
      </c>
    </row>
    <row r="22" spans="1:13" s="1" customFormat="1" ht="18.75" customHeight="1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59">
        <v>11</v>
      </c>
      <c r="M22" s="13">
        <v>0.02</v>
      </c>
    </row>
    <row r="23" spans="1:13" s="1" customFormat="1" ht="18.75" customHeight="1">
      <c r="A23" s="76" t="s">
        <v>25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59">
        <v>351</v>
      </c>
      <c r="M23" s="13">
        <v>0.72</v>
      </c>
    </row>
    <row r="24" spans="1:13" s="1" customFormat="1" ht="15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>
        <v>488</v>
      </c>
      <c r="M24" s="50">
        <v>1</v>
      </c>
    </row>
    <row r="25" s="1" customFormat="1" ht="24" customHeight="1"/>
    <row r="26" spans="1:13" s="1" customFormat="1" ht="15">
      <c r="A26" s="77" t="s">
        <v>27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0" t="s">
        <v>19</v>
      </c>
      <c r="M26" s="11" t="s">
        <v>20</v>
      </c>
    </row>
    <row r="27" spans="1:13" s="1" customFormat="1" ht="18.75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60">
        <v>20</v>
      </c>
      <c r="M27" s="13">
        <v>0.36</v>
      </c>
    </row>
    <row r="28" spans="1:13" s="1" customFormat="1" ht="18.75" customHeight="1">
      <c r="A28" s="75" t="s">
        <v>22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6">
        <v>22</v>
      </c>
      <c r="M28" s="13">
        <v>0.39</v>
      </c>
    </row>
    <row r="29" spans="1:13" s="1" customFormat="1" ht="18.75" customHeight="1">
      <c r="A29" s="72" t="s">
        <v>28</v>
      </c>
      <c r="B29" s="73"/>
      <c r="C29" s="73"/>
      <c r="D29" s="73"/>
      <c r="E29" s="73"/>
      <c r="F29" s="73"/>
      <c r="G29" s="73"/>
      <c r="H29" s="73"/>
      <c r="I29" s="73"/>
      <c r="J29" s="61"/>
      <c r="K29" s="62">
        <v>6</v>
      </c>
      <c r="L29" s="19"/>
      <c r="M29" s="20"/>
    </row>
    <row r="30" spans="1:13" s="1" customFormat="1" ht="18.75" customHeight="1">
      <c r="A30" s="72" t="s">
        <v>29</v>
      </c>
      <c r="B30" s="73"/>
      <c r="C30" s="73"/>
      <c r="D30" s="73"/>
      <c r="E30" s="73"/>
      <c r="F30" s="73"/>
      <c r="G30" s="73"/>
      <c r="H30" s="73"/>
      <c r="I30" s="73"/>
      <c r="J30" s="61"/>
      <c r="K30" s="62">
        <v>7</v>
      </c>
      <c r="L30" s="19"/>
      <c r="M30" s="20"/>
    </row>
    <row r="31" spans="1:13" s="1" customFormat="1" ht="18.75" customHeight="1">
      <c r="A31" s="72" t="s">
        <v>30</v>
      </c>
      <c r="B31" s="73"/>
      <c r="C31" s="73"/>
      <c r="D31" s="73"/>
      <c r="E31" s="73"/>
      <c r="F31" s="73"/>
      <c r="G31" s="73"/>
      <c r="H31" s="73"/>
      <c r="I31" s="73"/>
      <c r="J31" s="61"/>
      <c r="K31" s="62">
        <v>2</v>
      </c>
      <c r="L31" s="19"/>
      <c r="M31" s="20"/>
    </row>
    <row r="32" spans="1:13" s="1" customFormat="1" ht="18.75" customHeight="1">
      <c r="A32" s="72" t="s">
        <v>31</v>
      </c>
      <c r="B32" s="73"/>
      <c r="C32" s="73"/>
      <c r="D32" s="73"/>
      <c r="E32" s="73"/>
      <c r="F32" s="73"/>
      <c r="G32" s="73"/>
      <c r="H32" s="73"/>
      <c r="I32" s="73"/>
      <c r="J32" s="61"/>
      <c r="K32" s="62">
        <v>4</v>
      </c>
      <c r="L32" s="19"/>
      <c r="M32" s="20"/>
    </row>
    <row r="33" spans="1:13" s="1" customFormat="1" ht="18.75" customHeight="1">
      <c r="A33" s="72" t="s">
        <v>32</v>
      </c>
      <c r="B33" s="73"/>
      <c r="C33" s="73"/>
      <c r="D33" s="73"/>
      <c r="E33" s="73"/>
      <c r="F33" s="73"/>
      <c r="G33" s="73"/>
      <c r="H33" s="73"/>
      <c r="I33" s="73"/>
      <c r="J33" s="63"/>
      <c r="K33" s="62">
        <v>3</v>
      </c>
      <c r="L33" s="19"/>
      <c r="M33" s="20"/>
    </row>
    <row r="34" spans="1:13" s="1" customFormat="1" ht="18.75" customHeight="1">
      <c r="A34" s="74" t="s">
        <v>23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60">
        <v>0</v>
      </c>
      <c r="M34" s="13">
        <v>0</v>
      </c>
    </row>
    <row r="35" spans="1:13" s="1" customFormat="1" ht="18.75" customHeight="1">
      <c r="A35" s="70" t="s">
        <v>33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60">
        <v>14</v>
      </c>
      <c r="M35" s="13">
        <v>0.25</v>
      </c>
    </row>
    <row r="36" spans="1:13" s="1" customFormat="1" ht="15">
      <c r="A36" s="71" t="s">
        <v>26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4">
        <f>SUM(L27:L35)</f>
        <v>56</v>
      </c>
      <c r="M36" s="50">
        <v>1</v>
      </c>
    </row>
  </sheetData>
  <mergeCells count="31">
    <mergeCell ref="A1:M1"/>
    <mergeCell ref="A5:A6"/>
    <mergeCell ref="B5:B6"/>
    <mergeCell ref="C5:C6"/>
    <mergeCell ref="D5:D6"/>
    <mergeCell ref="E5:E6"/>
    <mergeCell ref="F5:F6"/>
    <mergeCell ref="G5:G6"/>
    <mergeCell ref="I5:M5"/>
    <mergeCell ref="A3:M3"/>
    <mergeCell ref="A24:K24"/>
    <mergeCell ref="A26:K26"/>
    <mergeCell ref="A18:K18"/>
    <mergeCell ref="A19:K19"/>
    <mergeCell ref="A20:K20"/>
    <mergeCell ref="A21:K21"/>
    <mergeCell ref="A36:K36"/>
    <mergeCell ref="A31:I31"/>
    <mergeCell ref="A32:I32"/>
    <mergeCell ref="A33:I33"/>
    <mergeCell ref="A34:K34"/>
    <mergeCell ref="A15:M15"/>
    <mergeCell ref="A16:L16"/>
    <mergeCell ref="A2:M2"/>
    <mergeCell ref="A35:K35"/>
    <mergeCell ref="A27:K27"/>
    <mergeCell ref="A28:K28"/>
    <mergeCell ref="A29:I29"/>
    <mergeCell ref="A30:I30"/>
    <mergeCell ref="A22:K22"/>
    <mergeCell ref="A23:K23"/>
  </mergeCells>
  <printOptions/>
  <pageMargins left="0.28" right="0.34" top="0.64" bottom="0.28" header="0.2" footer="0.17"/>
  <pageSetup horizontalDpi="600" verticalDpi="600" orientation="landscape" paperSize="9" r:id="rId1"/>
  <headerFooter alignWithMargins="0"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9">
      <selection activeCell="A28" sqref="A28:K28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28125" style="0" customWidth="1"/>
    <col min="7" max="7" width="10.7109375" style="0" customWidth="1"/>
    <col min="8" max="8" width="1.57421875" style="22" customWidth="1"/>
    <col min="9" max="10" width="11.28125" style="0" customWidth="1"/>
    <col min="11" max="11" width="11.140625" style="0" customWidth="1"/>
    <col min="12" max="12" width="9.00390625" style="0" customWidth="1"/>
    <col min="13" max="13" width="10.7109375" style="0" customWidth="1"/>
  </cols>
  <sheetData>
    <row r="1" spans="1:13" ht="20.25" customHeight="1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0.25" customHeight="1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="1" customFormat="1" ht="9.75" customHeight="1">
      <c r="H3" s="25"/>
    </row>
    <row r="4" spans="1:13" s="1" customFormat="1" ht="15" customHeight="1">
      <c r="A4" s="82" t="s">
        <v>0</v>
      </c>
      <c r="B4" s="79" t="s">
        <v>35</v>
      </c>
      <c r="C4" s="79" t="s">
        <v>41</v>
      </c>
      <c r="D4" s="79" t="s">
        <v>1</v>
      </c>
      <c r="E4" s="79" t="s">
        <v>2</v>
      </c>
      <c r="F4" s="79" t="s">
        <v>3</v>
      </c>
      <c r="G4" s="79" t="s">
        <v>4</v>
      </c>
      <c r="H4" s="26"/>
      <c r="I4" s="81" t="s">
        <v>5</v>
      </c>
      <c r="J4" s="81"/>
      <c r="K4" s="81"/>
      <c r="L4" s="81"/>
      <c r="M4" s="81"/>
    </row>
    <row r="5" spans="1:13" s="3" customFormat="1" ht="153">
      <c r="A5" s="85"/>
      <c r="B5" s="80"/>
      <c r="C5" s="80"/>
      <c r="D5" s="80"/>
      <c r="E5" s="80"/>
      <c r="F5" s="80"/>
      <c r="G5" s="80"/>
      <c r="H5" s="26"/>
      <c r="I5" s="30" t="s">
        <v>6</v>
      </c>
      <c r="J5" s="30" t="s">
        <v>7</v>
      </c>
      <c r="K5" s="30" t="s">
        <v>8</v>
      </c>
      <c r="L5" s="31" t="s">
        <v>9</v>
      </c>
      <c r="M5" s="31" t="s">
        <v>10</v>
      </c>
    </row>
    <row r="6" spans="1:14" s="6" customFormat="1" ht="33" customHeight="1">
      <c r="A6" s="39" t="s">
        <v>11</v>
      </c>
      <c r="B6" s="55">
        <v>2</v>
      </c>
      <c r="C6" s="55">
        <v>0</v>
      </c>
      <c r="D6" s="55">
        <v>1</v>
      </c>
      <c r="E6" s="56">
        <v>0</v>
      </c>
      <c r="F6" s="55">
        <v>1</v>
      </c>
      <c r="G6" s="56">
        <v>0</v>
      </c>
      <c r="H6" s="32"/>
      <c r="I6" s="55">
        <v>0</v>
      </c>
      <c r="J6" s="55">
        <v>0</v>
      </c>
      <c r="K6" s="55">
        <v>0</v>
      </c>
      <c r="L6" s="55">
        <v>0</v>
      </c>
      <c r="M6" s="55">
        <v>1</v>
      </c>
      <c r="N6" s="4"/>
    </row>
    <row r="7" spans="1:14" s="6" customFormat="1" ht="33" customHeight="1">
      <c r="A7" s="39" t="s">
        <v>17</v>
      </c>
      <c r="B7" s="55">
        <v>0</v>
      </c>
      <c r="C7" s="55">
        <v>0</v>
      </c>
      <c r="D7" s="55">
        <v>0</v>
      </c>
      <c r="E7" s="56">
        <v>0</v>
      </c>
      <c r="F7" s="55">
        <v>0</v>
      </c>
      <c r="G7" s="56">
        <v>0</v>
      </c>
      <c r="H7" s="32"/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4"/>
    </row>
    <row r="8" spans="1:14" s="5" customFormat="1" ht="33" customHeight="1">
      <c r="A8" s="39" t="s">
        <v>12</v>
      </c>
      <c r="B8" s="55">
        <v>1089</v>
      </c>
      <c r="C8" s="55">
        <v>6</v>
      </c>
      <c r="D8" s="55">
        <v>14</v>
      </c>
      <c r="E8" s="56">
        <v>21.1</v>
      </c>
      <c r="F8" s="55">
        <v>1077</v>
      </c>
      <c r="G8" s="56">
        <v>46.3</v>
      </c>
      <c r="H8" s="32"/>
      <c r="I8" s="55">
        <v>586</v>
      </c>
      <c r="J8" s="55">
        <v>107</v>
      </c>
      <c r="K8" s="55">
        <v>35</v>
      </c>
      <c r="L8" s="55">
        <v>6</v>
      </c>
      <c r="M8" s="55">
        <v>343</v>
      </c>
      <c r="N8" s="4"/>
    </row>
    <row r="9" spans="1:14" s="1" customFormat="1" ht="33" customHeight="1">
      <c r="A9" s="39" t="s">
        <v>13</v>
      </c>
      <c r="B9" s="55">
        <v>287</v>
      </c>
      <c r="C9" s="55">
        <v>8</v>
      </c>
      <c r="D9" s="55">
        <v>2</v>
      </c>
      <c r="E9" s="56">
        <v>13</v>
      </c>
      <c r="F9" s="55">
        <v>288</v>
      </c>
      <c r="G9" s="56">
        <v>40.8</v>
      </c>
      <c r="H9" s="32"/>
      <c r="I9" s="55">
        <v>152</v>
      </c>
      <c r="J9" s="55">
        <v>9</v>
      </c>
      <c r="K9" s="55">
        <v>8</v>
      </c>
      <c r="L9" s="55">
        <v>1</v>
      </c>
      <c r="M9" s="55">
        <v>118</v>
      </c>
      <c r="N9" s="4"/>
    </row>
    <row r="10" spans="1:14" s="7" customFormat="1" ht="33" customHeight="1">
      <c r="A10" s="39" t="s">
        <v>14</v>
      </c>
      <c r="B10" s="55">
        <v>470</v>
      </c>
      <c r="C10" s="55">
        <v>9</v>
      </c>
      <c r="D10" s="55">
        <v>22</v>
      </c>
      <c r="E10" s="56">
        <v>26.2</v>
      </c>
      <c r="F10" s="55">
        <v>459</v>
      </c>
      <c r="G10" s="56">
        <v>43.1</v>
      </c>
      <c r="H10" s="32"/>
      <c r="I10" s="55">
        <v>233</v>
      </c>
      <c r="J10" s="55">
        <v>66</v>
      </c>
      <c r="K10" s="55">
        <v>3</v>
      </c>
      <c r="L10" s="55">
        <v>8</v>
      </c>
      <c r="M10" s="55">
        <v>149</v>
      </c>
      <c r="N10" s="4"/>
    </row>
    <row r="11" spans="1:14" s="7" customFormat="1" ht="33" customHeight="1" thickBot="1">
      <c r="A11" s="42" t="s">
        <v>15</v>
      </c>
      <c r="B11" s="57">
        <v>215</v>
      </c>
      <c r="C11" s="57">
        <v>1</v>
      </c>
      <c r="D11" s="57">
        <v>1</v>
      </c>
      <c r="E11" s="58">
        <v>20</v>
      </c>
      <c r="F11" s="57">
        <v>216</v>
      </c>
      <c r="G11" s="58">
        <v>32.9</v>
      </c>
      <c r="H11" s="32"/>
      <c r="I11" s="57">
        <v>133</v>
      </c>
      <c r="J11" s="57">
        <v>27</v>
      </c>
      <c r="K11" s="57">
        <v>0</v>
      </c>
      <c r="L11" s="57">
        <v>2</v>
      </c>
      <c r="M11" s="57">
        <v>54</v>
      </c>
      <c r="N11" s="4"/>
    </row>
    <row r="12" spans="1:13" ht="33" customHeight="1" thickBot="1">
      <c r="A12" s="47" t="s">
        <v>16</v>
      </c>
      <c r="B12" s="48">
        <f>SUM(B6:B11)</f>
        <v>2063</v>
      </c>
      <c r="C12" s="48">
        <f>SUM(C6:C11)</f>
        <v>24</v>
      </c>
      <c r="D12" s="48">
        <f>SUM(D6:D11)</f>
        <v>40</v>
      </c>
      <c r="E12" s="49">
        <f>SUM(E6:E11)/5</f>
        <v>16.06</v>
      </c>
      <c r="F12" s="48">
        <f>SUM(F6:F11)</f>
        <v>2041</v>
      </c>
      <c r="G12" s="49">
        <f>SUM(G6:G11)/4</f>
        <v>40.775</v>
      </c>
      <c r="H12" s="46"/>
      <c r="I12" s="48">
        <f>SUM(I6:I11)</f>
        <v>1104</v>
      </c>
      <c r="J12" s="48">
        <f>SUM(J6:J11)</f>
        <v>209</v>
      </c>
      <c r="K12" s="48">
        <f>SUM(K6:K11)</f>
        <v>46</v>
      </c>
      <c r="L12" s="48">
        <f>SUM(L6:L11)</f>
        <v>17</v>
      </c>
      <c r="M12" s="48">
        <f>SUM(M6:M11)</f>
        <v>665</v>
      </c>
    </row>
    <row r="14" ht="12.75">
      <c r="A14" s="9"/>
    </row>
    <row r="15" spans="1:13" s="1" customFormat="1" ht="24" customHeight="1">
      <c r="A15" s="68" t="s">
        <v>50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2" s="1" customFormat="1" ht="22.5" customHeight="1">
      <c r="A16" s="69" t="s">
        <v>43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s="1" customFormat="1" ht="22.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3" s="1" customFormat="1" ht="15">
      <c r="A18" s="77" t="s">
        <v>18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10" t="s">
        <v>19</v>
      </c>
      <c r="M18" s="11" t="s">
        <v>20</v>
      </c>
    </row>
    <row r="19" spans="1:13" s="1" customFormat="1" ht="18.75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59">
        <v>52</v>
      </c>
      <c r="M19" s="13">
        <v>0.2</v>
      </c>
    </row>
    <row r="20" spans="1:13" s="1" customFormat="1" ht="18.75" customHeight="1">
      <c r="A20" s="76" t="s">
        <v>22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59">
        <v>12</v>
      </c>
      <c r="M20" s="13">
        <v>0.05</v>
      </c>
    </row>
    <row r="21" spans="1:13" s="1" customFormat="1" ht="18.75" customHeight="1">
      <c r="A21" s="76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59">
        <v>0</v>
      </c>
      <c r="M21" s="13">
        <v>0</v>
      </c>
    </row>
    <row r="22" spans="1:13" s="1" customFormat="1" ht="18.75" customHeight="1">
      <c r="A22" s="76" t="s">
        <v>24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59">
        <v>16</v>
      </c>
      <c r="M22" s="13">
        <v>0.06</v>
      </c>
    </row>
    <row r="23" spans="1:13" s="1" customFormat="1" ht="18.75" customHeight="1">
      <c r="A23" s="76" t="s">
        <v>25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59">
        <v>175</v>
      </c>
      <c r="M23" s="13">
        <v>0.69</v>
      </c>
    </row>
    <row r="24" spans="1:13" s="1" customFormat="1" ht="15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14">
        <v>255</v>
      </c>
      <c r="M24" s="50">
        <v>1</v>
      </c>
    </row>
    <row r="25" s="1" customFormat="1" ht="49.5" customHeight="1"/>
    <row r="26" spans="1:13" s="1" customFormat="1" ht="15">
      <c r="A26" s="77" t="s">
        <v>27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10" t="s">
        <v>19</v>
      </c>
      <c r="M26" s="11" t="s">
        <v>20</v>
      </c>
    </row>
    <row r="27" spans="1:13" s="1" customFormat="1" ht="18.75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60">
        <v>10</v>
      </c>
      <c r="M27" s="13">
        <v>0.59</v>
      </c>
    </row>
    <row r="28" spans="1:13" s="1" customFormat="1" ht="18.75" customHeight="1">
      <c r="A28" s="75" t="s">
        <v>22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16">
        <v>6</v>
      </c>
      <c r="M28" s="13">
        <v>0.35</v>
      </c>
    </row>
    <row r="29" spans="1:13" s="1" customFormat="1" ht="18.75" customHeight="1">
      <c r="A29" s="86" t="s">
        <v>28</v>
      </c>
      <c r="B29" s="87"/>
      <c r="C29" s="87"/>
      <c r="D29" s="87"/>
      <c r="E29" s="87"/>
      <c r="F29" s="87"/>
      <c r="G29" s="87"/>
      <c r="H29" s="87"/>
      <c r="I29" s="87"/>
      <c r="J29" s="17"/>
      <c r="K29" s="62">
        <v>1</v>
      </c>
      <c r="L29" s="19"/>
      <c r="M29" s="20"/>
    </row>
    <row r="30" spans="1:13" s="1" customFormat="1" ht="18.75" customHeight="1">
      <c r="A30" s="86" t="s">
        <v>29</v>
      </c>
      <c r="B30" s="87"/>
      <c r="C30" s="87"/>
      <c r="D30" s="87"/>
      <c r="E30" s="87"/>
      <c r="F30" s="87"/>
      <c r="G30" s="87"/>
      <c r="H30" s="87"/>
      <c r="I30" s="87"/>
      <c r="J30" s="17"/>
      <c r="K30" s="62">
        <v>2</v>
      </c>
      <c r="L30" s="19"/>
      <c r="M30" s="20"/>
    </row>
    <row r="31" spans="1:13" s="1" customFormat="1" ht="18.75" customHeight="1">
      <c r="A31" s="86" t="s">
        <v>30</v>
      </c>
      <c r="B31" s="87"/>
      <c r="C31" s="87"/>
      <c r="D31" s="87"/>
      <c r="E31" s="87"/>
      <c r="F31" s="87"/>
      <c r="G31" s="87"/>
      <c r="H31" s="87"/>
      <c r="I31" s="87"/>
      <c r="J31" s="17"/>
      <c r="K31" s="62">
        <v>0</v>
      </c>
      <c r="L31" s="19"/>
      <c r="M31" s="20"/>
    </row>
    <row r="32" spans="1:13" s="1" customFormat="1" ht="18.75" customHeight="1">
      <c r="A32" s="86" t="s">
        <v>31</v>
      </c>
      <c r="B32" s="87"/>
      <c r="C32" s="87"/>
      <c r="D32" s="87"/>
      <c r="E32" s="87"/>
      <c r="F32" s="87"/>
      <c r="G32" s="87"/>
      <c r="H32" s="87"/>
      <c r="I32" s="87"/>
      <c r="J32" s="17"/>
      <c r="K32" s="62">
        <v>1</v>
      </c>
      <c r="L32" s="19"/>
      <c r="M32" s="20"/>
    </row>
    <row r="33" spans="1:13" s="1" customFormat="1" ht="18.75" customHeight="1">
      <c r="A33" s="86" t="s">
        <v>32</v>
      </c>
      <c r="B33" s="87"/>
      <c r="C33" s="87"/>
      <c r="D33" s="87"/>
      <c r="E33" s="87"/>
      <c r="F33" s="87"/>
      <c r="G33" s="87"/>
      <c r="H33" s="87"/>
      <c r="I33" s="87"/>
      <c r="J33" s="21"/>
      <c r="K33" s="62">
        <v>2</v>
      </c>
      <c r="L33" s="19"/>
      <c r="M33" s="20"/>
    </row>
    <row r="34" spans="1:13" s="1" customFormat="1" ht="18.75" customHeight="1">
      <c r="A34" s="88" t="s">
        <v>23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60">
        <v>0</v>
      </c>
      <c r="M34" s="13">
        <v>0</v>
      </c>
    </row>
    <row r="35" spans="1:13" s="1" customFormat="1" ht="18.75" customHeight="1">
      <c r="A35" s="76" t="s">
        <v>33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60">
        <v>1</v>
      </c>
      <c r="M35" s="13">
        <v>0.06</v>
      </c>
    </row>
    <row r="36" spans="1:13" s="1" customFormat="1" ht="15">
      <c r="A36" s="71" t="s">
        <v>26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14">
        <f>SUM(L27:L35)</f>
        <v>17</v>
      </c>
      <c r="M36" s="50">
        <v>1</v>
      </c>
    </row>
    <row r="37" ht="25.5" customHeight="1">
      <c r="H37"/>
    </row>
  </sheetData>
  <mergeCells count="30">
    <mergeCell ref="A30:I30"/>
    <mergeCell ref="A35:K35"/>
    <mergeCell ref="A36:K36"/>
    <mergeCell ref="A31:I31"/>
    <mergeCell ref="A32:I32"/>
    <mergeCell ref="A33:I33"/>
    <mergeCell ref="A34:K34"/>
    <mergeCell ref="A26:K26"/>
    <mergeCell ref="A27:K27"/>
    <mergeCell ref="A28:K28"/>
    <mergeCell ref="A29:I29"/>
    <mergeCell ref="A21:K21"/>
    <mergeCell ref="A22:K22"/>
    <mergeCell ref="A23:K23"/>
    <mergeCell ref="A24:K24"/>
    <mergeCell ref="A18:K18"/>
    <mergeCell ref="A19:K19"/>
    <mergeCell ref="A20:K20"/>
    <mergeCell ref="A15:M15"/>
    <mergeCell ref="A16:L16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I4:M4"/>
  </mergeCells>
  <printOptions/>
  <pageMargins left="0.31" right="0.22" top="0.92" bottom="0.29" header="0.26" footer="0.23"/>
  <pageSetup horizontalDpi="600" verticalDpi="600" orientation="landscape" paperSize="9" r:id="rId1"/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M35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11.7109375" style="0" customWidth="1"/>
    <col min="4" max="4" width="11.421875" style="0" customWidth="1"/>
    <col min="5" max="5" width="12.57421875" style="0" customWidth="1"/>
    <col min="6" max="6" width="10.28125" style="0" customWidth="1"/>
    <col min="7" max="7" width="10.7109375" style="0" customWidth="1"/>
    <col min="8" max="8" width="1.57421875" style="0" customWidth="1"/>
    <col min="9" max="10" width="11.28125" style="0" customWidth="1"/>
    <col min="11" max="11" width="11.140625" style="0" customWidth="1"/>
    <col min="12" max="12" width="9.00390625" style="0" customWidth="1"/>
    <col min="13" max="13" width="10.7109375" style="0" customWidth="1"/>
  </cols>
  <sheetData>
    <row r="1" spans="1:13" s="1" customFormat="1" ht="20.25" customHeight="1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20.25" customHeight="1">
      <c r="A2" s="83" t="s">
        <v>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="1" customFormat="1" ht="9.75" customHeight="1"/>
    <row r="4" spans="1:13" s="1" customFormat="1" ht="15" customHeight="1">
      <c r="A4" s="89" t="s">
        <v>0</v>
      </c>
      <c r="B4" s="79" t="s">
        <v>36</v>
      </c>
      <c r="C4" s="79" t="s">
        <v>41</v>
      </c>
      <c r="D4" s="79" t="s">
        <v>1</v>
      </c>
      <c r="E4" s="79" t="s">
        <v>2</v>
      </c>
      <c r="F4" s="79" t="s">
        <v>3</v>
      </c>
      <c r="G4" s="79" t="s">
        <v>4</v>
      </c>
      <c r="H4" s="2"/>
      <c r="I4" s="81" t="s">
        <v>5</v>
      </c>
      <c r="J4" s="81"/>
      <c r="K4" s="81"/>
      <c r="L4" s="81"/>
      <c r="M4" s="81"/>
    </row>
    <row r="5" spans="1:13" s="3" customFormat="1" ht="153.75" thickBot="1">
      <c r="A5" s="90"/>
      <c r="B5" s="80"/>
      <c r="C5" s="80"/>
      <c r="D5" s="80"/>
      <c r="E5" s="80"/>
      <c r="F5" s="80"/>
      <c r="G5" s="80"/>
      <c r="H5" s="2"/>
      <c r="I5" s="30" t="s">
        <v>6</v>
      </c>
      <c r="J5" s="30" t="s">
        <v>7</v>
      </c>
      <c r="K5" s="30" t="s">
        <v>8</v>
      </c>
      <c r="L5" s="31" t="s">
        <v>9</v>
      </c>
      <c r="M5" s="31" t="s">
        <v>10</v>
      </c>
    </row>
    <row r="6" spans="1:14" s="6" customFormat="1" ht="33" customHeight="1">
      <c r="A6" s="38" t="s">
        <v>11</v>
      </c>
      <c r="B6" s="34">
        <v>23</v>
      </c>
      <c r="C6" s="34">
        <v>0</v>
      </c>
      <c r="D6" s="34">
        <v>10</v>
      </c>
      <c r="E6" s="35">
        <v>11.7</v>
      </c>
      <c r="F6" s="34">
        <v>15</v>
      </c>
      <c r="G6" s="35">
        <v>63.8</v>
      </c>
      <c r="H6" s="23"/>
      <c r="I6" s="34">
        <v>2</v>
      </c>
      <c r="J6" s="34">
        <v>0</v>
      </c>
      <c r="K6" s="34">
        <v>0</v>
      </c>
      <c r="L6" s="34">
        <v>1</v>
      </c>
      <c r="M6" s="34">
        <v>12</v>
      </c>
      <c r="N6" s="4"/>
    </row>
    <row r="7" spans="1:14" s="6" customFormat="1" ht="33" customHeight="1">
      <c r="A7" s="39" t="s">
        <v>17</v>
      </c>
      <c r="B7" s="24">
        <v>1</v>
      </c>
      <c r="C7" s="24">
        <v>0</v>
      </c>
      <c r="D7" s="24">
        <v>0</v>
      </c>
      <c r="E7" s="29">
        <v>0</v>
      </c>
      <c r="F7" s="24">
        <v>1</v>
      </c>
      <c r="G7" s="29">
        <v>91</v>
      </c>
      <c r="H7" s="23"/>
      <c r="I7" s="24">
        <v>1</v>
      </c>
      <c r="J7" s="24">
        <v>0</v>
      </c>
      <c r="K7" s="24">
        <v>0</v>
      </c>
      <c r="L7" s="24">
        <v>0</v>
      </c>
      <c r="M7" s="24">
        <v>0</v>
      </c>
      <c r="N7" s="4"/>
    </row>
    <row r="8" spans="1:14" s="5" customFormat="1" ht="33" customHeight="1">
      <c r="A8" s="39" t="s">
        <v>12</v>
      </c>
      <c r="B8" s="24">
        <v>1883</v>
      </c>
      <c r="C8" s="24">
        <v>4</v>
      </c>
      <c r="D8" s="24">
        <v>58</v>
      </c>
      <c r="E8" s="29">
        <v>92.1</v>
      </c>
      <c r="F8" s="24">
        <v>1821</v>
      </c>
      <c r="G8" s="29">
        <v>147.2</v>
      </c>
      <c r="H8" s="23"/>
      <c r="I8" s="24">
        <v>821</v>
      </c>
      <c r="J8" s="24">
        <v>87</v>
      </c>
      <c r="K8" s="24">
        <v>84</v>
      </c>
      <c r="L8" s="24">
        <v>16</v>
      </c>
      <c r="M8" s="24">
        <v>813</v>
      </c>
      <c r="N8" s="4"/>
    </row>
    <row r="9" spans="1:14" s="1" customFormat="1" ht="33" customHeight="1">
      <c r="A9" s="39" t="s">
        <v>13</v>
      </c>
      <c r="B9" s="24">
        <v>292</v>
      </c>
      <c r="C9" s="24">
        <v>1</v>
      </c>
      <c r="D9" s="24">
        <v>38</v>
      </c>
      <c r="E9" s="29">
        <v>18</v>
      </c>
      <c r="F9" s="24">
        <v>250</v>
      </c>
      <c r="G9" s="29">
        <v>41.4</v>
      </c>
      <c r="H9" s="23"/>
      <c r="I9" s="24">
        <v>98</v>
      </c>
      <c r="J9" s="24">
        <v>24</v>
      </c>
      <c r="K9" s="24">
        <v>6</v>
      </c>
      <c r="L9" s="24">
        <v>2</v>
      </c>
      <c r="M9" s="24">
        <v>120</v>
      </c>
      <c r="N9" s="4"/>
    </row>
    <row r="10" spans="1:14" s="7" customFormat="1" ht="33" customHeight="1">
      <c r="A10" s="39" t="s">
        <v>14</v>
      </c>
      <c r="B10" s="24">
        <v>1120</v>
      </c>
      <c r="C10" s="24">
        <v>14</v>
      </c>
      <c r="D10" s="24">
        <v>72</v>
      </c>
      <c r="E10" s="29">
        <v>20.5</v>
      </c>
      <c r="F10" s="24">
        <v>1037</v>
      </c>
      <c r="G10" s="29">
        <v>126.2</v>
      </c>
      <c r="H10" s="23"/>
      <c r="I10" s="24">
        <v>504</v>
      </c>
      <c r="J10" s="24">
        <v>114</v>
      </c>
      <c r="K10" s="24">
        <v>3</v>
      </c>
      <c r="L10" s="24">
        <v>35</v>
      </c>
      <c r="M10" s="24">
        <v>381</v>
      </c>
      <c r="N10" s="4"/>
    </row>
    <row r="11" spans="1:14" s="8" customFormat="1" ht="33" customHeight="1" thickBot="1">
      <c r="A11" s="40" t="s">
        <v>15</v>
      </c>
      <c r="B11" s="36">
        <v>215</v>
      </c>
      <c r="C11" s="36">
        <v>3</v>
      </c>
      <c r="D11" s="36">
        <v>5</v>
      </c>
      <c r="E11" s="37">
        <v>21.7</v>
      </c>
      <c r="F11" s="36">
        <v>207</v>
      </c>
      <c r="G11" s="37">
        <v>34.8</v>
      </c>
      <c r="H11" s="23"/>
      <c r="I11" s="36">
        <v>106</v>
      </c>
      <c r="J11" s="36">
        <v>23</v>
      </c>
      <c r="K11" s="36">
        <v>2</v>
      </c>
      <c r="L11" s="36">
        <v>6</v>
      </c>
      <c r="M11" s="36">
        <v>70</v>
      </c>
      <c r="N11" s="4"/>
    </row>
    <row r="12" spans="1:14" s="8" customFormat="1" ht="33" customHeight="1" thickBot="1">
      <c r="A12" s="44" t="s">
        <v>16</v>
      </c>
      <c r="B12" s="43">
        <f>SUM(B6:B11)</f>
        <v>3534</v>
      </c>
      <c r="C12" s="43">
        <f>SUM(C6:C11)</f>
        <v>22</v>
      </c>
      <c r="D12" s="43">
        <f>SUM(D6:D11)</f>
        <v>183</v>
      </c>
      <c r="E12" s="45">
        <f>SUM(E6:E11)/5</f>
        <v>32.8</v>
      </c>
      <c r="F12" s="43">
        <f>SUM(F6:F11)</f>
        <v>3331</v>
      </c>
      <c r="G12" s="45">
        <f>AVERAGE(G6:G11)</f>
        <v>84.06666666666666</v>
      </c>
      <c r="H12" s="33"/>
      <c r="I12" s="43">
        <f>SUM(I6:I11)</f>
        <v>1532</v>
      </c>
      <c r="J12" s="43">
        <f>SUM(J6:J11)</f>
        <v>248</v>
      </c>
      <c r="K12" s="43">
        <f>SUM(K6:K11)</f>
        <v>95</v>
      </c>
      <c r="L12" s="43">
        <f>SUM(L6:L11)</f>
        <v>60</v>
      </c>
      <c r="M12" s="43">
        <f>SUM(M6:M11)</f>
        <v>1396</v>
      </c>
      <c r="N12" s="4"/>
    </row>
    <row r="14" spans="1:13" s="1" customFormat="1" ht="24" customHeight="1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2" s="1" customFormat="1" ht="22.5" customHeight="1">
      <c r="A15" s="69" t="s">
        <v>43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s="1" customFormat="1" ht="22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1:13" s="1" customFormat="1" ht="15">
      <c r="A17" s="77" t="s">
        <v>18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10" t="s">
        <v>19</v>
      </c>
      <c r="M17" s="11" t="s">
        <v>20</v>
      </c>
    </row>
    <row r="18" spans="1:13" s="1" customFormat="1" ht="18.75" customHeight="1">
      <c r="A18" s="76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12">
        <v>40</v>
      </c>
      <c r="M18" s="13">
        <v>0.12</v>
      </c>
    </row>
    <row r="19" spans="1:13" s="1" customFormat="1" ht="18.75" customHeight="1">
      <c r="A19" s="76" t="s">
        <v>22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12">
        <v>14</v>
      </c>
      <c r="M19" s="13">
        <v>0.04</v>
      </c>
    </row>
    <row r="20" spans="1:13" s="1" customFormat="1" ht="18.75" customHeight="1">
      <c r="A20" s="76" t="s">
        <v>23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12">
        <v>1</v>
      </c>
      <c r="M20" s="13">
        <v>0</v>
      </c>
    </row>
    <row r="21" spans="1:13" s="1" customFormat="1" ht="18.75" customHeight="1">
      <c r="A21" s="76" t="s">
        <v>24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12">
        <v>7</v>
      </c>
      <c r="M21" s="13">
        <v>0.02</v>
      </c>
    </row>
    <row r="22" spans="1:13" s="1" customFormat="1" ht="18.75" customHeight="1">
      <c r="A22" s="76" t="s">
        <v>25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12">
        <v>281</v>
      </c>
      <c r="M22" s="13">
        <v>0.82</v>
      </c>
    </row>
    <row r="23" spans="1:13" s="1" customFormat="1" ht="19.5" customHeight="1">
      <c r="A23" s="71" t="s">
        <v>26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4">
        <v>343</v>
      </c>
      <c r="M23" s="50">
        <f>SUM(M18:M22)</f>
        <v>1</v>
      </c>
    </row>
    <row r="24" s="1" customFormat="1" ht="49.5" customHeight="1"/>
    <row r="25" spans="1:13" s="1" customFormat="1" ht="15">
      <c r="A25" s="77" t="s">
        <v>27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10" t="s">
        <v>19</v>
      </c>
      <c r="M25" s="11" t="s">
        <v>20</v>
      </c>
    </row>
    <row r="26" spans="1:13" s="1" customFormat="1" ht="18.75" customHeight="1">
      <c r="A26" s="75" t="s">
        <v>21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5">
        <v>10</v>
      </c>
      <c r="M26" s="13">
        <v>0.17</v>
      </c>
    </row>
    <row r="27" spans="1:13" s="1" customFormat="1" ht="18.75" customHeight="1">
      <c r="A27" s="75" t="s">
        <v>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6">
        <v>43</v>
      </c>
      <c r="M27" s="13">
        <v>0.72</v>
      </c>
    </row>
    <row r="28" spans="1:13" s="1" customFormat="1" ht="18.75" customHeight="1">
      <c r="A28" s="86" t="s">
        <v>28</v>
      </c>
      <c r="B28" s="87"/>
      <c r="C28" s="87"/>
      <c r="D28" s="87"/>
      <c r="E28" s="87"/>
      <c r="F28" s="87"/>
      <c r="G28" s="87"/>
      <c r="H28" s="87"/>
      <c r="I28" s="87"/>
      <c r="J28" s="17"/>
      <c r="K28" s="18">
        <v>19</v>
      </c>
      <c r="L28" s="19"/>
      <c r="M28" s="20"/>
    </row>
    <row r="29" spans="1:13" s="1" customFormat="1" ht="18.75" customHeight="1">
      <c r="A29" s="86" t="s">
        <v>29</v>
      </c>
      <c r="B29" s="87"/>
      <c r="C29" s="87"/>
      <c r="D29" s="87"/>
      <c r="E29" s="87"/>
      <c r="F29" s="87"/>
      <c r="G29" s="87"/>
      <c r="H29" s="87"/>
      <c r="I29" s="87"/>
      <c r="J29" s="17"/>
      <c r="K29" s="18">
        <v>4</v>
      </c>
      <c r="L29" s="19"/>
      <c r="M29" s="20"/>
    </row>
    <row r="30" spans="1:13" s="1" customFormat="1" ht="18.75" customHeight="1">
      <c r="A30" s="86" t="s">
        <v>30</v>
      </c>
      <c r="B30" s="87"/>
      <c r="C30" s="87"/>
      <c r="D30" s="87"/>
      <c r="E30" s="87"/>
      <c r="F30" s="87"/>
      <c r="G30" s="87"/>
      <c r="H30" s="87"/>
      <c r="I30" s="87"/>
      <c r="J30" s="17"/>
      <c r="K30" s="18">
        <v>6</v>
      </c>
      <c r="L30" s="19"/>
      <c r="M30" s="20"/>
    </row>
    <row r="31" spans="1:13" s="1" customFormat="1" ht="18.75" customHeight="1">
      <c r="A31" s="86" t="s">
        <v>31</v>
      </c>
      <c r="B31" s="87"/>
      <c r="C31" s="87"/>
      <c r="D31" s="87"/>
      <c r="E31" s="87"/>
      <c r="F31" s="87"/>
      <c r="G31" s="87"/>
      <c r="H31" s="87"/>
      <c r="I31" s="87"/>
      <c r="J31" s="17"/>
      <c r="K31" s="18">
        <v>8</v>
      </c>
      <c r="L31" s="19"/>
      <c r="M31" s="20"/>
    </row>
    <row r="32" spans="1:13" s="1" customFormat="1" ht="18.75" customHeight="1">
      <c r="A32" s="86" t="s">
        <v>32</v>
      </c>
      <c r="B32" s="87"/>
      <c r="C32" s="87"/>
      <c r="D32" s="87"/>
      <c r="E32" s="87"/>
      <c r="F32" s="87"/>
      <c r="G32" s="87"/>
      <c r="H32" s="87"/>
      <c r="I32" s="87"/>
      <c r="J32" s="21"/>
      <c r="K32" s="18">
        <v>6</v>
      </c>
      <c r="L32" s="19"/>
      <c r="M32" s="20"/>
    </row>
    <row r="33" spans="1:13" s="1" customFormat="1" ht="18.75" customHeight="1">
      <c r="A33" s="88" t="s">
        <v>23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5">
        <v>0</v>
      </c>
      <c r="M33" s="13">
        <v>0</v>
      </c>
    </row>
    <row r="34" spans="1:13" s="1" customFormat="1" ht="18.75" customHeight="1">
      <c r="A34" s="76" t="s">
        <v>33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15">
        <v>7</v>
      </c>
      <c r="M34" s="13">
        <v>0.12</v>
      </c>
    </row>
    <row r="35" spans="1:13" s="1" customFormat="1" ht="19.5" customHeight="1">
      <c r="A35" s="71" t="s">
        <v>26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4">
        <v>60</v>
      </c>
      <c r="M35" s="50">
        <v>1</v>
      </c>
    </row>
  </sheetData>
  <mergeCells count="30">
    <mergeCell ref="A29:I29"/>
    <mergeCell ref="A34:K34"/>
    <mergeCell ref="A35:K35"/>
    <mergeCell ref="A30:I30"/>
    <mergeCell ref="A31:I31"/>
    <mergeCell ref="A32:I32"/>
    <mergeCell ref="A33:K33"/>
    <mergeCell ref="A25:K25"/>
    <mergeCell ref="A26:K26"/>
    <mergeCell ref="A27:K27"/>
    <mergeCell ref="A28:I28"/>
    <mergeCell ref="A20:K20"/>
    <mergeCell ref="A21:K21"/>
    <mergeCell ref="A22:K22"/>
    <mergeCell ref="A23:K23"/>
    <mergeCell ref="A17:K17"/>
    <mergeCell ref="A18:K18"/>
    <mergeCell ref="A19:K19"/>
    <mergeCell ref="A14:M14"/>
    <mergeCell ref="A15:L15"/>
    <mergeCell ref="A1:M1"/>
    <mergeCell ref="A4:A5"/>
    <mergeCell ref="B4:B5"/>
    <mergeCell ref="C4:C5"/>
    <mergeCell ref="D4:D5"/>
    <mergeCell ref="E4:E5"/>
    <mergeCell ref="F4:F5"/>
    <mergeCell ref="G4:G5"/>
    <mergeCell ref="I4:M4"/>
    <mergeCell ref="A2:M2"/>
  </mergeCells>
  <printOptions/>
  <pageMargins left="0.37" right="0.2" top="0.68" bottom="0.29" header="0.2" footer="0.18"/>
  <pageSetup horizontalDpi="600" verticalDpi="600" orientation="landscape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Pino NESTA</cp:lastModifiedBy>
  <cp:lastPrinted>2013-06-28T12:37:33Z</cp:lastPrinted>
  <dcterms:created xsi:type="dcterms:W3CDTF">2012-06-12T10:08:59Z</dcterms:created>
  <dcterms:modified xsi:type="dcterms:W3CDTF">2013-07-25T20:08:04Z</dcterms:modified>
  <cp:category/>
  <cp:version/>
  <cp:contentType/>
  <cp:contentStatus/>
</cp:coreProperties>
</file>