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'2012-13'!$A$1:$H$21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<sst xmlns="http://schemas.openxmlformats.org/spreadsheetml/2006/main" count="32" uniqueCount="26">
  <si>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 </t>
  </si>
  <si>
    <t>TOTALE</t>
  </si>
  <si>
    <t>LORDO STATO</t>
  </si>
  <si>
    <t>LORDO DIPENDENTE</t>
  </si>
  <si>
    <t>Þ</t>
  </si>
  <si>
    <t>a) finanziamenti derivanti da risorse U.E., enti pubblici o soggetti privati</t>
  </si>
  <si>
    <t>c) risorse residue F.I.S. anno precedente</t>
  </si>
  <si>
    <t>TOTALE  COMPLESSIVO F.I.S.</t>
  </si>
  <si>
    <t>Punti erogaz.</t>
  </si>
  <si>
    <t xml:space="preserve"> INSERIRE EVENTUALI DISPONIBILITA' NELLE CELLE ARANCIO</t>
  </si>
  <si>
    <t xml:space="preserve"> INSERIRE I DATI RELATIVI AL PERSONALE NELLE CELLE AZZURRE</t>
  </si>
  <si>
    <t>Disponibilità per contrattazione d'istituto</t>
  </si>
  <si>
    <t>n.                        addetti</t>
  </si>
  <si>
    <t>IMPORTO TOTALE</t>
  </si>
  <si>
    <t>Eventali altre disponibilità che incrementano il F.I.S.:</t>
  </si>
  <si>
    <t>ulteriori rispetto alla quota del precendente alinea per ciascun addetto individuato dal D.I. quale organico di diritto del personale docente degli Istituti Secondari II°</t>
  </si>
  <si>
    <t>Ind.di direzione al DSGA - parte variabile a carico del Fondo di Istituto</t>
  </si>
  <si>
    <t>per ciascun punto di erogazione del servizio</t>
  </si>
  <si>
    <t>LORDO  STATO</t>
  </si>
  <si>
    <t>Parametro lordo Stato</t>
  </si>
  <si>
    <t xml:space="preserve">Parametro lordo dipendente                                      </t>
  </si>
  <si>
    <t>Voce di finanziamento</t>
  </si>
  <si>
    <t>N.B. Punti di erogazione: sono conteggiati a riguardo unicamente quelli che, dotati di proprio Codice Meccanografico sono considerati per la formazione delle classi e la determinazione dell’organico del personale docente. Restano escluse le succursali mentre, i corsi serali ed i centri territoriali permanenti ricadono nel conteggio dei punti di erogazione del servizio.</t>
  </si>
  <si>
    <r>
      <t>b) economie derivanti dall'art. 22, co. 6, legge 448/2001</t>
    </r>
    <r>
      <rPr>
        <b/>
        <sz val="9"/>
        <rFont val="Arial"/>
        <family val="0"/>
      </rPr>
      <t xml:space="preserve"> (escluse scuole dell'infanzia ed elementari)</t>
    </r>
  </si>
  <si>
    <t>per ciascun addetto individuato dal D.I. quale organico di diritto del personale docente, educativo e ATA (al netto dei posti accantonati)</t>
  </si>
  <si>
    <t xml:space="preserve">ISTITUTO:  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</si>
</sst>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3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sz val="11"/>
      <color indexed="9"/>
      <name val="Bookman Old Style"/>
      <family val="1"/>
    </font>
    <font>
      <b/>
      <sz val="10"/>
      <name val="Arial"/>
      <family val="2"/>
    </font>
    <font>
      <sz val="9.5"/>
      <name val="Arial"/>
      <family val="0"/>
    </font>
    <font>
      <b/>
      <sz val="9.5"/>
      <color indexed="9"/>
      <name val="Arial"/>
      <family val="0"/>
    </font>
    <font>
      <b/>
      <sz val="9.5"/>
      <name val="Arial"/>
      <family val="0"/>
    </font>
    <font>
      <b/>
      <sz val="10"/>
      <color indexed="9"/>
      <name val="Bookman Old Style"/>
      <family val="1"/>
    </font>
    <font>
      <b/>
      <i/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20"/>
      <name val="Arial"/>
      <family val="0"/>
    </font>
    <font>
      <b/>
      <sz val="16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9"/>
      </left>
      <right style="double">
        <color indexed="9"/>
      </right>
      <top style="medium"/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>
        <color indexed="9"/>
      </right>
      <top style="medium"/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medium"/>
      <bottom style="double">
        <color indexed="9"/>
      </bottom>
    </border>
    <border>
      <left>
        <color indexed="63"/>
      </left>
      <right style="double"/>
      <top style="medium"/>
      <bottom style="double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4" fontId="11" fillId="25" borderId="16" xfId="0" applyNumberFormat="1" applyFont="1" applyFill="1" applyBorder="1" applyAlignment="1" applyProtection="1">
      <alignment vertical="center"/>
      <protection hidden="1"/>
    </xf>
    <xf numFmtId="4" fontId="11" fillId="25" borderId="17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Alignment="1">
      <alignment/>
    </xf>
    <xf numFmtId="0" fontId="9" fillId="5" borderId="18" xfId="0" applyFont="1" applyFill="1" applyBorder="1" applyAlignment="1" applyProtection="1">
      <alignment vertical="center"/>
      <protection hidden="1"/>
    </xf>
    <xf numFmtId="0" fontId="9" fillId="5" borderId="19" xfId="0" applyFont="1" applyFill="1" applyBorder="1" applyAlignment="1" applyProtection="1">
      <alignment vertical="center"/>
      <protection hidden="1"/>
    </xf>
    <xf numFmtId="4" fontId="10" fillId="21" borderId="20" xfId="0" applyNumberFormat="1" applyFont="1" applyFill="1" applyBorder="1" applyAlignment="1" applyProtection="1">
      <alignment vertical="center"/>
      <protection hidden="1" locked="0"/>
    </xf>
    <xf numFmtId="4" fontId="10" fillId="26" borderId="21" xfId="0" applyNumberFormat="1" applyFont="1" applyFill="1" applyBorder="1" applyAlignment="1" applyProtection="1">
      <alignment vertical="center"/>
      <protection hidden="1"/>
    </xf>
    <xf numFmtId="4" fontId="10" fillId="21" borderId="22" xfId="0" applyNumberFormat="1" applyFont="1" applyFill="1" applyBorder="1" applyAlignment="1" applyProtection="1">
      <alignment vertical="center"/>
      <protection hidden="1" locked="0"/>
    </xf>
    <xf numFmtId="4" fontId="10" fillId="26" borderId="23" xfId="0" applyNumberFormat="1" applyFont="1" applyFill="1" applyBorder="1" applyAlignment="1" applyProtection="1">
      <alignment vertical="center"/>
      <protection hidden="1"/>
    </xf>
    <xf numFmtId="4" fontId="12" fillId="26" borderId="22" xfId="0" applyNumberFormat="1" applyFont="1" applyFill="1" applyBorder="1" applyAlignment="1" applyProtection="1">
      <alignment vertical="center"/>
      <protection hidden="1"/>
    </xf>
    <xf numFmtId="4" fontId="12" fillId="26" borderId="23" xfId="0" applyNumberFormat="1" applyFont="1" applyFill="1" applyBorder="1" applyAlignment="1" applyProtection="1">
      <alignment vertical="center"/>
      <protection hidden="1"/>
    </xf>
    <xf numFmtId="4" fontId="12" fillId="5" borderId="24" xfId="0" applyNumberFormat="1" applyFont="1" applyFill="1" applyBorder="1" applyAlignment="1" applyProtection="1">
      <alignment vertical="center"/>
      <protection hidden="1"/>
    </xf>
    <xf numFmtId="4" fontId="12" fillId="5" borderId="25" xfId="0" applyNumberFormat="1" applyFont="1" applyFill="1" applyBorder="1" applyAlignment="1" applyProtection="1">
      <alignment vertical="center"/>
      <protection hidden="1"/>
    </xf>
    <xf numFmtId="4" fontId="10" fillId="21" borderId="19" xfId="0" applyNumberFormat="1" applyFont="1" applyFill="1" applyBorder="1" applyAlignment="1" applyProtection="1">
      <alignment/>
      <protection locked="0"/>
    </xf>
    <xf numFmtId="0" fontId="8" fillId="25" borderId="18" xfId="0" applyFont="1" applyFill="1" applyBorder="1" applyAlignment="1" applyProtection="1">
      <alignment vertical="center"/>
      <protection hidden="1"/>
    </xf>
    <xf numFmtId="0" fontId="8" fillId="25" borderId="19" xfId="0" applyFont="1" applyFill="1" applyBorder="1" applyAlignment="1" applyProtection="1">
      <alignment vertical="center"/>
      <protection hidden="1"/>
    </xf>
    <xf numFmtId="0" fontId="13" fillId="25" borderId="18" xfId="0" applyFont="1" applyFill="1" applyBorder="1" applyAlignment="1" applyProtection="1">
      <alignment vertical="center"/>
      <protection hidden="1"/>
    </xf>
    <xf numFmtId="0" fontId="13" fillId="25" borderId="19" xfId="0" applyFont="1" applyFill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2" fontId="3" fillId="25" borderId="26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7" xfId="0" applyFont="1" applyBorder="1" applyAlignment="1" applyProtection="1">
      <alignment vertical="center"/>
      <protection hidden="1"/>
    </xf>
    <xf numFmtId="0" fontId="34" fillId="0" borderId="28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25" borderId="2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7" fillId="25" borderId="30" xfId="0" applyFont="1" applyFill="1" applyBorder="1" applyAlignment="1" applyProtection="1">
      <alignment horizontal="center" vertical="center"/>
      <protection/>
    </xf>
    <xf numFmtId="2" fontId="3" fillId="25" borderId="31" xfId="0" applyNumberFormat="1" applyFont="1" applyFill="1" applyBorder="1" applyAlignment="1" applyProtection="1">
      <alignment horizontal="center" vertical="center" wrapText="1"/>
      <protection/>
    </xf>
    <xf numFmtId="2" fontId="3" fillId="25" borderId="32" xfId="0" applyNumberFormat="1" applyFont="1" applyFill="1" applyBorder="1" applyAlignment="1" applyProtection="1">
      <alignment horizontal="center" vertical="center" wrapText="1"/>
      <protection/>
    </xf>
    <xf numFmtId="4" fontId="1" fillId="26" borderId="22" xfId="0" applyNumberFormat="1" applyFont="1" applyFill="1" applyBorder="1" applyAlignment="1" applyProtection="1">
      <alignment vertical="center"/>
      <protection/>
    </xf>
    <xf numFmtId="4" fontId="1" fillId="26" borderId="23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Fill="1" applyBorder="1" applyAlignment="1" applyProtection="1">
      <alignment vertical="center"/>
      <protection/>
    </xf>
    <xf numFmtId="4" fontId="35" fillId="0" borderId="25" xfId="0" applyNumberFormat="1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2" fontId="2" fillId="24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9" fillId="0" borderId="33" xfId="0" applyFont="1" applyBorder="1" applyAlignment="1" applyProtection="1">
      <alignment horizontal="right"/>
      <protection hidden="1"/>
    </xf>
    <xf numFmtId="0" fontId="9" fillId="0" borderId="34" xfId="0" applyFont="1" applyBorder="1" applyAlignment="1" applyProtection="1">
      <alignment horizontal="right"/>
      <protection hidden="1"/>
    </xf>
    <xf numFmtId="2" fontId="2" fillId="21" borderId="0" xfId="0" applyNumberFormat="1" applyFont="1" applyFill="1" applyAlignment="1" applyProtection="1">
      <alignment horizontal="left" vertical="center" wrapText="1"/>
      <protection/>
    </xf>
    <xf numFmtId="0" fontId="34" fillId="0" borderId="35" xfId="0" applyFont="1" applyBorder="1" applyAlignment="1" applyProtection="1">
      <alignment horizontal="justify" vertical="center" wrapText="1"/>
      <protection hidden="1"/>
    </xf>
    <xf numFmtId="0" fontId="34" fillId="0" borderId="36" xfId="0" applyFont="1" applyBorder="1" applyAlignment="1" applyProtection="1">
      <alignment horizontal="justify" vertical="center" wrapText="1"/>
      <protection hidden="1"/>
    </xf>
    <xf numFmtId="0" fontId="34" fillId="0" borderId="37" xfId="0" applyFont="1" applyBorder="1" applyAlignment="1" applyProtection="1">
      <alignment horizontal="justify" vertical="center" wrapText="1"/>
      <protection hidden="1"/>
    </xf>
    <xf numFmtId="0" fontId="34" fillId="0" borderId="35" xfId="0" applyFont="1" applyBorder="1" applyAlignment="1" applyProtection="1">
      <alignment horizontal="left" vertical="center"/>
      <protection hidden="1"/>
    </xf>
    <xf numFmtId="0" fontId="34" fillId="0" borderId="36" xfId="0" applyFont="1" applyBorder="1" applyAlignment="1" applyProtection="1">
      <alignment horizontal="left" vertical="center"/>
      <protection hidden="1"/>
    </xf>
    <xf numFmtId="0" fontId="34" fillId="0" borderId="37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right"/>
      <protection hidden="1"/>
    </xf>
    <xf numFmtId="0" fontId="34" fillId="0" borderId="33" xfId="0" applyFont="1" applyBorder="1" applyAlignment="1" applyProtection="1">
      <alignment horizontal="right"/>
      <protection hidden="1"/>
    </xf>
    <xf numFmtId="0" fontId="34" fillId="0" borderId="34" xfId="0" applyFont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5" borderId="39" xfId="0" applyFont="1" applyFill="1" applyBorder="1" applyAlignment="1" applyProtection="1">
      <alignment horizontal="center" vertical="center" wrapText="1"/>
      <protection/>
    </xf>
    <xf numFmtId="0" fontId="6" fillId="25" borderId="40" xfId="0" applyFont="1" applyFill="1" applyBorder="1" applyAlignment="1" applyProtection="1">
      <alignment horizontal="center"/>
      <protection/>
    </xf>
    <xf numFmtId="0" fontId="3" fillId="25" borderId="29" xfId="0" applyFont="1" applyFill="1" applyBorder="1" applyAlignment="1" applyProtection="1">
      <alignment horizontal="center" vertical="center" wrapText="1"/>
      <protection/>
    </xf>
    <xf numFmtId="0" fontId="6" fillId="25" borderId="30" xfId="0" applyFont="1" applyFill="1" applyBorder="1" applyAlignment="1" applyProtection="1">
      <alignment horizontal="center"/>
      <protection/>
    </xf>
    <xf numFmtId="0" fontId="3" fillId="25" borderId="30" xfId="0" applyFont="1" applyFill="1" applyBorder="1" applyAlignment="1" applyProtection="1">
      <alignment horizontal="center" vertical="center" wrapText="1"/>
      <protection/>
    </xf>
    <xf numFmtId="0" fontId="3" fillId="25" borderId="41" xfId="0" applyFont="1" applyFill="1" applyBorder="1" applyAlignment="1" applyProtection="1">
      <alignment horizontal="center" vertical="center" wrapText="1"/>
      <protection/>
    </xf>
    <xf numFmtId="0" fontId="3" fillId="25" borderId="42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/>
      <protection locked="0"/>
    </xf>
    <xf numFmtId="0" fontId="14" fillId="0" borderId="44" xfId="0" applyFont="1" applyFill="1" applyBorder="1" applyAlignment="1" applyProtection="1">
      <alignment horizontal="left" vertical="center"/>
      <protection locked="0"/>
    </xf>
    <xf numFmtId="0" fontId="14" fillId="0" borderId="4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9525</xdr:rowOff>
    </xdr:from>
    <xdr:to>
      <xdr:col>7</xdr:col>
      <xdr:colOff>1257300</xdr:colOff>
      <xdr:row>0</xdr:row>
      <xdr:rowOff>676275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43100" y="9525"/>
          <a:ext cx="61722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FOGLIO DI CALCOLO DEL F.I.S. a.s. 2014/2015
 in attuazione dell'Intesa Nazionale 7/8/2014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76200</xdr:colOff>
      <xdr:row>0</xdr:row>
      <xdr:rowOff>600075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5">
      <selection activeCell="B22" sqref="B22"/>
    </sheetView>
  </sheetViews>
  <sheetFormatPr defaultColWidth="9.140625" defaultRowHeight="12.75"/>
  <cols>
    <col min="1" max="1" width="2.00390625" style="5" customWidth="1"/>
    <col min="2" max="2" width="25.57421875" style="5" customWidth="1"/>
    <col min="3" max="3" width="20.421875" style="5" customWidth="1"/>
    <col min="4" max="4" width="20.7109375" style="5" customWidth="1"/>
    <col min="5" max="5" width="8.7109375" style="5" customWidth="1"/>
    <col min="6" max="6" width="8.00390625" style="5" customWidth="1"/>
    <col min="7" max="7" width="17.421875" style="5" customWidth="1"/>
    <col min="8" max="8" width="20.00390625" style="5" customWidth="1"/>
    <col min="9" max="9" width="11.421875" style="0" customWidth="1"/>
    <col min="10" max="10" width="10.00390625" style="0" customWidth="1"/>
  </cols>
  <sheetData>
    <row r="1" spans="2:8" s="5" customFormat="1" ht="58.5" customHeight="1" thickBot="1">
      <c r="B1" s="73"/>
      <c r="C1" s="73"/>
      <c r="D1" s="73"/>
      <c r="E1" s="73"/>
      <c r="F1" s="73"/>
      <c r="G1" s="73"/>
      <c r="H1" s="73"/>
    </row>
    <row r="2" spans="2:9" ht="31.5" customHeight="1" thickBot="1">
      <c r="B2" s="81" t="s">
        <v>25</v>
      </c>
      <c r="C2" s="82"/>
      <c r="D2" s="82"/>
      <c r="E2" s="82"/>
      <c r="F2" s="82"/>
      <c r="G2" s="82"/>
      <c r="H2" s="83"/>
      <c r="I2" s="39"/>
    </row>
    <row r="3" spans="2:8" ht="24.75" customHeight="1" thickBot="1">
      <c r="B3" s="74" t="s">
        <v>21</v>
      </c>
      <c r="C3" s="76" t="s">
        <v>19</v>
      </c>
      <c r="D3" s="76" t="s">
        <v>20</v>
      </c>
      <c r="E3" s="44" t="s">
        <v>8</v>
      </c>
      <c r="F3" s="44" t="s">
        <v>12</v>
      </c>
      <c r="G3" s="79" t="s">
        <v>13</v>
      </c>
      <c r="H3" s="80"/>
    </row>
    <row r="4" spans="2:11" ht="27.75" customHeight="1" thickBot="1" thickTop="1">
      <c r="B4" s="75"/>
      <c r="C4" s="77"/>
      <c r="D4" s="78"/>
      <c r="E4" s="48" t="s">
        <v>4</v>
      </c>
      <c r="F4" s="48" t="s">
        <v>4</v>
      </c>
      <c r="G4" s="49" t="s">
        <v>18</v>
      </c>
      <c r="H4" s="50" t="s">
        <v>3</v>
      </c>
      <c r="K4" t="s">
        <v>0</v>
      </c>
    </row>
    <row r="5" spans="2:10" ht="31.5" customHeight="1" thickTop="1">
      <c r="B5" s="45" t="s">
        <v>17</v>
      </c>
      <c r="C5" s="46">
        <v>2495.29</v>
      </c>
      <c r="D5" s="47">
        <f>C5/1.327</f>
        <v>1880.399397136398</v>
      </c>
      <c r="E5" s="1">
        <v>2</v>
      </c>
      <c r="F5" s="2"/>
      <c r="G5" s="51">
        <f>E5*C5</f>
        <v>4990.58</v>
      </c>
      <c r="H5" s="52">
        <f>E5*D5</f>
        <v>3760.798794272796</v>
      </c>
      <c r="I5" s="21"/>
      <c r="J5" s="21"/>
    </row>
    <row r="6" spans="2:10" ht="46.5" customHeight="1">
      <c r="B6" s="45" t="s">
        <v>24</v>
      </c>
      <c r="C6" s="46">
        <v>354.8</v>
      </c>
      <c r="D6" s="47">
        <f>C6/1.327</f>
        <v>267.370007535795</v>
      </c>
      <c r="E6" s="43"/>
      <c r="F6" s="1">
        <v>100</v>
      </c>
      <c r="G6" s="51">
        <f>F6*C6</f>
        <v>35480</v>
      </c>
      <c r="H6" s="52">
        <f>F6*D6</f>
        <v>26737.0007535795</v>
      </c>
      <c r="I6" s="21"/>
      <c r="J6" s="21"/>
    </row>
    <row r="7" spans="2:10" ht="59.25" customHeight="1">
      <c r="B7" s="45" t="s">
        <v>15</v>
      </c>
      <c r="C7" s="47">
        <v>413.55</v>
      </c>
      <c r="D7" s="47">
        <f>C7/1.327</f>
        <v>311.6428033157498</v>
      </c>
      <c r="E7" s="3"/>
      <c r="F7" s="4">
        <v>1</v>
      </c>
      <c r="G7" s="51">
        <f>F7*C7</f>
        <v>413.55</v>
      </c>
      <c r="H7" s="52">
        <f>F7*D7</f>
        <v>311.6428033157498</v>
      </c>
      <c r="I7" s="21"/>
      <c r="J7" s="21"/>
    </row>
    <row r="8" spans="2:10" ht="18" customHeight="1" thickBot="1">
      <c r="B8" s="70" t="s">
        <v>1</v>
      </c>
      <c r="C8" s="71"/>
      <c r="D8" s="71"/>
      <c r="E8" s="71"/>
      <c r="F8" s="72"/>
      <c r="G8" s="53">
        <f>SUM(G5:G7)</f>
        <v>40884.130000000005</v>
      </c>
      <c r="H8" s="54">
        <f>SUM(H5:H7)</f>
        <v>30809.442351168047</v>
      </c>
      <c r="I8" s="21"/>
      <c r="J8" s="21"/>
    </row>
    <row r="9" spans="2:8" ht="7.5" customHeight="1" thickBot="1" thickTop="1">
      <c r="B9" s="6"/>
      <c r="C9" s="6"/>
      <c r="D9" s="6"/>
      <c r="E9" s="7"/>
      <c r="F9" s="7"/>
      <c r="G9" s="7"/>
      <c r="H9" s="7"/>
    </row>
    <row r="10" spans="1:8" s="16" customFormat="1" ht="24" customHeight="1" thickBot="1" thickTop="1">
      <c r="A10" s="11"/>
      <c r="B10" s="33" t="s">
        <v>14</v>
      </c>
      <c r="C10" s="34"/>
      <c r="D10" s="34"/>
      <c r="E10" s="34"/>
      <c r="F10" s="34"/>
      <c r="G10" s="40" t="s">
        <v>2</v>
      </c>
      <c r="H10" s="40" t="s">
        <v>3</v>
      </c>
    </row>
    <row r="11" spans="1:8" s="12" customFormat="1" ht="13.5" customHeight="1" thickTop="1">
      <c r="A11" s="11"/>
      <c r="B11" s="41" t="s">
        <v>5</v>
      </c>
      <c r="C11" s="42"/>
      <c r="D11" s="42"/>
      <c r="E11" s="42"/>
      <c r="F11" s="42"/>
      <c r="G11" s="24">
        <v>100</v>
      </c>
      <c r="H11" s="25">
        <f>+G11/1.327</f>
        <v>75.35795026375283</v>
      </c>
    </row>
    <row r="12" spans="1:8" s="12" customFormat="1" ht="13.5" customHeight="1">
      <c r="A12" s="11"/>
      <c r="B12" s="64" t="s">
        <v>23</v>
      </c>
      <c r="C12" s="65"/>
      <c r="D12" s="65"/>
      <c r="E12" s="65"/>
      <c r="F12" s="66"/>
      <c r="G12" s="26">
        <v>100</v>
      </c>
      <c r="H12" s="27">
        <f>+G12/1.327</f>
        <v>75.35795026375283</v>
      </c>
    </row>
    <row r="13" spans="1:8" s="12" customFormat="1" ht="13.5" customHeight="1">
      <c r="A13" s="11"/>
      <c r="B13" s="67" t="s">
        <v>6</v>
      </c>
      <c r="C13" s="68"/>
      <c r="D13" s="68"/>
      <c r="E13" s="68"/>
      <c r="F13" s="69"/>
      <c r="G13" s="26">
        <v>100</v>
      </c>
      <c r="H13" s="27">
        <f>+G13/1.327</f>
        <v>75.35795026375283</v>
      </c>
    </row>
    <row r="14" spans="1:8" s="15" customFormat="1" ht="13.5" thickBot="1">
      <c r="A14" s="11"/>
      <c r="B14" s="13"/>
      <c r="C14" s="14"/>
      <c r="E14" s="61" t="s">
        <v>1</v>
      </c>
      <c r="F14" s="62"/>
      <c r="G14" s="28">
        <f>SUM(G11:G13)</f>
        <v>300</v>
      </c>
      <c r="H14" s="29">
        <f>SUM(H11:H13)</f>
        <v>226.07385079125848</v>
      </c>
    </row>
    <row r="15" spans="2:8" ht="17.25" customHeight="1" thickBot="1" thickTop="1">
      <c r="B15" s="6"/>
      <c r="C15" s="6"/>
      <c r="D15" s="22" t="s">
        <v>7</v>
      </c>
      <c r="E15" s="23"/>
      <c r="F15" s="23"/>
      <c r="G15" s="30">
        <f>G8+G14</f>
        <v>41184.130000000005</v>
      </c>
      <c r="H15" s="31">
        <f>H8+H14</f>
        <v>31035.516201959304</v>
      </c>
    </row>
    <row r="16" spans="2:8" ht="15" customHeight="1" thickBot="1" thickTop="1">
      <c r="B16" s="37" t="s">
        <v>16</v>
      </c>
      <c r="C16" s="38"/>
      <c r="D16" s="38"/>
      <c r="E16" s="38"/>
      <c r="F16" s="38"/>
      <c r="G16" s="32">
        <v>5453.97</v>
      </c>
      <c r="H16" s="27">
        <f>+G16/1.327</f>
        <v>4110</v>
      </c>
    </row>
    <row r="17" spans="1:8" s="18" customFormat="1" ht="18" customHeight="1" thickBot="1" thickTop="1">
      <c r="A17" s="17"/>
      <c r="B17" s="17"/>
      <c r="C17" s="35" t="s">
        <v>11</v>
      </c>
      <c r="D17" s="36"/>
      <c r="E17" s="36"/>
      <c r="F17" s="36"/>
      <c r="G17" s="19">
        <f>+G15-G16</f>
        <v>35730.16</v>
      </c>
      <c r="H17" s="20">
        <f>+H15-H16</f>
        <v>26925.516201959304</v>
      </c>
    </row>
    <row r="18" spans="5:8" ht="13.5" thickTop="1">
      <c r="E18" s="8"/>
      <c r="F18" s="8"/>
      <c r="G18" s="8"/>
      <c r="H18" s="8"/>
    </row>
    <row r="19" spans="1:8" ht="15.75" customHeight="1">
      <c r="A19" s="55" t="s">
        <v>4</v>
      </c>
      <c r="B19" s="59" t="s">
        <v>10</v>
      </c>
      <c r="C19" s="59"/>
      <c r="D19" s="59"/>
      <c r="E19" s="56"/>
      <c r="F19" s="56"/>
      <c r="G19" s="56"/>
      <c r="H19" s="56"/>
    </row>
    <row r="20" spans="1:8" ht="15" customHeight="1">
      <c r="A20" s="57" t="s">
        <v>4</v>
      </c>
      <c r="B20" s="63" t="s">
        <v>9</v>
      </c>
      <c r="C20" s="63"/>
      <c r="D20" s="63"/>
      <c r="E20" s="56"/>
      <c r="F20" s="56"/>
      <c r="G20" s="56"/>
      <c r="H20" s="56"/>
    </row>
    <row r="21" spans="1:8" ht="34.5" customHeight="1">
      <c r="A21" s="58" t="s">
        <v>4</v>
      </c>
      <c r="B21" s="60" t="s">
        <v>22</v>
      </c>
      <c r="C21" s="60"/>
      <c r="D21" s="60"/>
      <c r="E21" s="60"/>
      <c r="F21" s="60"/>
      <c r="G21" s="60"/>
      <c r="H21" s="6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 customHeight="1">
      <c r="B23" s="10"/>
      <c r="C23" s="10"/>
      <c r="D23" s="10"/>
      <c r="E23" s="10"/>
      <c r="F23" s="10"/>
      <c r="G23" s="10"/>
      <c r="H23" s="10"/>
    </row>
    <row r="24" spans="2:4" ht="12.75">
      <c r="B24" s="9"/>
      <c r="C24" s="9"/>
      <c r="D24" s="9"/>
    </row>
  </sheetData>
  <sheetProtection password="D079" sheet="1" objects="1" scenarios="1" selectLockedCells="1"/>
  <mergeCells count="13">
    <mergeCell ref="B12:F12"/>
    <mergeCell ref="B13:F13"/>
    <mergeCell ref="B8:F8"/>
    <mergeCell ref="B1:H1"/>
    <mergeCell ref="B3:B4"/>
    <mergeCell ref="C3:C4"/>
    <mergeCell ref="D3:D4"/>
    <mergeCell ref="G3:H3"/>
    <mergeCell ref="B2:H2"/>
    <mergeCell ref="B19:D19"/>
    <mergeCell ref="B21:H21"/>
    <mergeCell ref="E14:F14"/>
    <mergeCell ref="B20:D20"/>
  </mergeCells>
  <printOptions/>
  <pageMargins left="0.9" right="0.25" top="0.33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2013-02-01T09:00:15Z</cp:lastPrinted>
  <dcterms:created xsi:type="dcterms:W3CDTF">2004-10-18T11:18:57Z</dcterms:created>
  <dcterms:modified xsi:type="dcterms:W3CDTF">2014-09-19T07:50:14Z</dcterms:modified>
  <cp:category/>
  <cp:version/>
  <cp:contentType/>
  <cp:contentStatus/>
</cp:coreProperties>
</file>